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1" sheetId="1" r:id="rId1"/>
  </sheets>
  <definedNames>
    <definedName name="_xlnm.Print_Area" localSheetId="0">'1'!$A$1:$I$77</definedName>
  </definedNames>
  <calcPr fullCalcOnLoad="1"/>
</workbook>
</file>

<file path=xl/sharedStrings.xml><?xml version="1.0" encoding="utf-8"?>
<sst xmlns="http://schemas.openxmlformats.org/spreadsheetml/2006/main" count="161" uniqueCount="69">
  <si>
    <t>Lp.</t>
  </si>
  <si>
    <t>Rodzaj asortymentu</t>
  </si>
  <si>
    <t xml:space="preserve">Ilość/ j.m. </t>
  </si>
  <si>
    <t>ilość do obliczeń</t>
  </si>
  <si>
    <t>Stawka  VAT %</t>
  </si>
  <si>
    <t>Wartość brutto</t>
  </si>
  <si>
    <t>Producent / nr katalog lub inne oznaczenie</t>
  </si>
  <si>
    <t>Cena jedn. netto</t>
  </si>
  <si>
    <t>Wartość netto</t>
  </si>
  <si>
    <t>op</t>
  </si>
  <si>
    <t>SUMA:</t>
  </si>
  <si>
    <t>rolka</t>
  </si>
  <si>
    <t xml:space="preserve">125 mm/200 m </t>
  </si>
  <si>
    <t xml:space="preserve">200 mm/200 m </t>
  </si>
  <si>
    <t xml:space="preserve">300 mm/200 m </t>
  </si>
  <si>
    <t xml:space="preserve">350 mm/200 m </t>
  </si>
  <si>
    <t>75mm/200 m</t>
  </si>
  <si>
    <t>50mm/200m</t>
  </si>
  <si>
    <t xml:space="preserve">100 mm/200 m </t>
  </si>
  <si>
    <t xml:space="preserve">250 mm/200 m </t>
  </si>
  <si>
    <t xml:space="preserve">150 mm/200 m </t>
  </si>
  <si>
    <t xml:space="preserve">Torebki zabezpieczające do zdezynfekowanych wyrobów medycznych.Niezawierające ftalanów, lateksu, PVC, bisfenolu A, substancji SVHC, polibromowanych bifenyli (PBB),polibromowanych difenyloeterów (PBDE), policyklicznych węglowodorów aromatycznych (PAK’s),kwasu perfluorooktanosulfonowego lub perfluorooktanosulfonianu (PFOS). Wykonane z PE-LD/PE-MD .Torebki posiadające jednorazowe otwarcie. Nacięcia do otwierania na wysokości dolnej linii perforacyjnej taśmy zabezpieczającej.Grubość 70 μm , wytrzymałośc na rozrywanie wzdłuż ≥ 20 N/mm, wytrzymałośc na rozrywanie w poprzek ≥ 18 N/mm, wytrzymałośc na rozdzieranie wzdłuż ≥ 230 N/mm, wytrzymałośc na rzdzieranie w poprzek  ≥ 270 N/mm  Rozmiar 297x500 mm. Opakowanie 500 szt.
</t>
  </si>
  <si>
    <t xml:space="preserve">Torebki zabezpieczające do zdezynfekowanych wyrobów medycznych.Niezawierające ftalanów, lateksu, PVC, bisfenolu A, substancji SVHC, polibromowanych bifenyli (PBB),polibromowanych difenyloeterów (PBDE), policyklicznych węglowodorów aromatycznych (PAK’s),kwasu perfluorooktanosulfonowego lub perfluorooktanosulfonianu (PFOS)  Wykonane z PE-LD/PE-MD. Torebki posiadające jednorazowe otwarcie. Nacięcia do otwierania na wysokości dolnej linii perforacyjnej taśmy zabezpieczającej.Grubość 70 μm, wytrzymałośc na rozrywanie wzdłuż ≥ 20 N/mm, wytrzymałośc na rozrywanie w poprzek ≥ 18 N/mm , wytrzymałośc na rozdzieranie wzdłuż ≥ 230 N/mm, wytrzymałośc na rzdzieranie w poprzek  ≥ 270 N/mm Rozmiar 197x300 mm. Opakowanie 500 szt.
</t>
  </si>
  <si>
    <t>75 mm/70 m - 1 rol.</t>
  </si>
  <si>
    <t>100 mm/70 m - 1 rol.</t>
  </si>
  <si>
    <t>150 mm/70 m - 1 rol.</t>
  </si>
  <si>
    <t>200 mm/70 m - 1 rol.</t>
  </si>
  <si>
    <t>250 mm/70 m - 1 rol.</t>
  </si>
  <si>
    <t>300 mm/70 m - 1 rol.</t>
  </si>
  <si>
    <t>400 mm/70 m - 1 rol.</t>
  </si>
  <si>
    <t>75x75cm-250 ark.</t>
  </si>
  <si>
    <t>100 x 100 cm -250 ark.</t>
  </si>
  <si>
    <t>120 x 120 cm -100 ark.</t>
  </si>
  <si>
    <t>opak</t>
  </si>
  <si>
    <t>100 x 100 cm -200szt.</t>
  </si>
  <si>
    <t>120 x 120 cm -120 szt.</t>
  </si>
  <si>
    <t>Naboje gazowe dostosowane do sterylizatora HMTS 30E mini. Środek sterylizujący nadtlenek wodoru H2O2, objętość 80ml / pojemnik , termin przydatności od włożenia do sterylizatora 1 miesiąc.</t>
  </si>
  <si>
    <t>SUMA</t>
  </si>
  <si>
    <t>szt</t>
  </si>
  <si>
    <t>Test do codziennej kontroli zgrzewu zgrzewarki HAWO  typ HM 3010 DC-V Ocena wizualna temperatury, nacisku rolki podczas zgrzewania rękawów papierowo-foliowych do pary wodnej ,  w opakowaniu po 250 szt.</t>
  </si>
  <si>
    <t>Rękaw Tyvek-folia przeznaczony do sterylizacji nadtlenkiem wodoru. Tyvek o gramaturze nie mniejszej niż 64,4g/m2, odporność na rozdarcie: nie mniej niż 174N w obu kierunkach, odporność na wydłużenie nie mniej niż 19% w obu kierunkach. Folia z materiału PE/ PET o grubości niewiększej niż 62 µm, zgrzewalna w temperaturze 120 - 130ºC, o gramaturze min.  65 g/m2. Wymagania ogólne: wszystkie napisy i testy poza strefą pakowania, wskaźnik procesu sterylizacji nadtlenkiem wodoru, substancja wskaźnikowa naniesiona jednolicie, bez przerw, szlaczków itp. na powierzchni ≥ 100 mm², jednoznaczna zmiana koloru wskaźnika procesu po sterylizacji plazmowej łatwa do interpretacji, jednoznacznie oznaczony kierunek otwarcia, ze względów techniczno-higienicznych rękaw nawinięty folią na zewnątrz. Znak CE oraz znak określający produkt jednokrotnego użytku tylko na opakowaniu zbiorczym, nie dopuszcza się tego oznakowania na rękawie.. Wymagane dokumenty: karta techniczna producenta potwierdzająca spełnienie parametrów, dokument potwierdzający brak cytotoksyczności w oparciu o laboratoryjne badania wg ISO 10993-5. Rozmiary określone w  pozycji 13-19</t>
  </si>
  <si>
    <t xml:space="preserve">Rękaw papierowo-foliowy ze wskaźnikiem procesu, z fałdą.
Papier o gramaturze 60g. Wytrzymałość na przedarcie nie mniej niż 630 mN w obu kierunkach,  przenikanie powietrza nie mniej niż 8,0 µm/Pa*s, nie zwilżalność wodą nie mniej niż 35 s, wytrzymałość na rozerwanie/przepuklenie nie mniej niż 320 kPa, wytrzymałość na rozerwanie/przepuklenie na mokro nie mniej niż 140 kPa, wytrzymałość na rozciąganie na sucho w kierunku walcowania nie mniej niż 6,1 k N/m; w kierunku poprzecznym nie mniej niż 3,3 k N/m, wytrzymałość na rozciąganie na mokro w kierunku walcowania nie mniej niż 2,1 k N/m, w kierunku poprzecznym nie mniej niż 1,3 k N/m, brak zawartości ołowiu i innych metali ciężkich oraz substancji toksycznych. Folia wielowarstwowa (min. 5-warstwowa), o grubości 53 +/- 5 µm, zgrzewalna w temperaturze 180ºC +/- 5ºC.
Wymagania ogólne:  napisy i testy poza strefą pakowania, wskaźnik procesu sterylizacji parowej, EO,  substancja wskaźnikowa naniesiona jednolicie, bez przerw, szlaczków itp. na powierzchni ≥ 100 mm², jednoznacznie oznaczony kierunek otwarcia, zgrzew fabrycznie wielokrotny, ze względów techniczno–higienicznych rękaw nawinięty folią na zewnątrz. Na każdym produkcie powinny znajdować się następujące informacje: nazwa producenta, rozmiar, sposób przebarwienia dla każdego wskaźnika, kierunek otwierania, zgodność z normą EN 867-5 i ISO 11607, numer LOT. Znak CE oraz znak określający produkt jednokrotnego użytku tylko na opakowaniu zbiorczym, nie dopuszcza się tego oznakowania na rękawie. Rozmiar 10 cm x 40 mm x 100 m.
Wymagane dokumenty: karta techniczna producenta potwierdzająca spełnienie parametrów, dokument potwierdzający brak cytotoksyczności w oparciu o laboratoryjne badania wg ISO 10993-5.  </t>
  </si>
  <si>
    <t>Rękaw papierowo-foliowy ze wskaźnikiem procesu, płaski.
Papier o gramaturze 60g. Wytrzymałość na przedarcie nie mniej niż 630 mN w obu kierunkach,  przenikanie powietrza nie mniej niż 8,0 µm/Pa*s, nie zwilżalność wodą nie mniej niż 35 s, wytrzymałość na rozerwanie/przepuklenie nie mniej niż 320 kPa, wytrzymałość na rozerwanie/przepuklenie na mokro nie mniej niż 140 kPa, wytrzymałość na rozciąganie na sucho w kierunku walcowania nie mniej niż 6,1 k N/m; w kierunku poprzecznym nie mniej niż 3,3 k N/m, wytrzymałość na rozciąganie na mokro w kierunku walcowania nie mniej niż 2,1 k N/m, w kierunku poprzecznym nie mniej niż 1,3 k N/m, brak zawartości ołowiu i innych metali ciężkich oraz substancji toksycznych. Folia wielowarstwowa (min. 5-warstwowa), o grubości 53 +/- 5 µm, zgrzewalna w temperaturze 180ºC +/- 5ºC.
Wymagania ogólne:  napisy i testy poza strefą pakowania, wskaźnik procesu sterylizacji parowej, EO, substancja wskaźnikowa naniesiona jednolicie, bez przerw, szlaczków itp. na powierzchni ≥ 100 mm², jednoznacznie oznaczony kierunek otwarcia, zgrzew fabrycznie wielokrotny, ze względów techniczno–higienicznych rękaw nawinięty folią na zewnątrz. Na każdym produkcie powinny znajdować się następujące informacje: nazwa producenta, rozmiar, sposób przebarwienia dla każdego wskaźnika, kierunek otwierania, zgodność z normą EN 867-5 i ISO 11607, numer LOT. Znak CE oraz znak określający produkt jednokrotnego użytku tylko na opakowaniu zbiorczym, nie dopuszcza się tego oznakowania na rękawie. 
Wymagane dokumenty: karta techniczna producenta potwierdzająca spełnienie parametrów, dokument potwierdzający brak cytotoksyczności w oparciu o laboratoryjne badania wg ISO 10993-5. Rozmiary określone w  pozycji 2-10</t>
  </si>
  <si>
    <t>Materiał opakowaniowy do sterylizacji stosowany jako zewnętrzna warstwa ochronna w systemie opakowaniowym, wolny od lateksu, zbudowany z podłużnych włókien polipropylenu,  gramatura 60 g/m2, kompatybilny z różnymi rodzajami sterylizacji, w tym S i VH202, wytrzymałość na rozciąganie niemniejsza niż 1,65 kN/m w kierunku walcowania i 1,13kN/m kN/m w kierunku poprzecznym, wydłużenie nie mniejsze niż 115% w obu kierunkach, kolor fioletowy, opakowanie a'200 ark. Rozmiar określony w pozycji 25-26</t>
  </si>
  <si>
    <t>Papier krepowy  II generacji w kolorze niebieskim - Celuloza syntetycznie wiązana powierzchniowo i mikrokrepowana – włókno celulozy uszczelnione spoiwem syntetycznym, wytrzymałość na rozciąganie liniowe na sucho w kierunku walcowania niemniej niż 2,7 kN/m; w kierunku poprzecznym niemniej niż 1,7 kN/m, wytrzymałość na rozciąganie liniowe na mokro w kierunku walcowania niemniej niż 1,3 kN/m; w kierunku poprzecznym niemniej niż 0,8 kN/m, wytrzymałość na zerwanie  w kierunku walcownia nie mniej niż  750mN, w kierunku poprzecznym nie mniej niż 950 mN,  wytrzymałość na przepuklenie niemniej niż 200 kPa, gramatura nominalna 60 g/m2, zgodność z normą PN-EN ISO 11607-1. . Opakowanie a'250 ark.Rozmiar określony w pozycji 21-23</t>
  </si>
  <si>
    <t>Wkładki absorpcyjne w kolorze białym przeznaczone do sterylizacji parą wodną.  Wytrzymałość na rozciąganie liniowe na sucho w kierunku walcowania niemniej niż  2,7 kN/m; w kierunku poprzecznym niemniej niż 1,4 kN/m, wytrzymałość na rozciąganie liniowe na mokro w kierunku walcowania niemniej niż 0,9 kN/m; w kierunku poprzecznym niemniej niż 0,5 kN/m, wytrzymałość na rozerwanie niemniej niż 200 kPa. Absorbcyjność wody nie mniej niż 250%. Gramatura nominalna 70 g/m2, zgodność z normą PN-EN ISO 11607-1. Wymiary 30 x 50 cm, opakowanie 500 szt.</t>
  </si>
  <si>
    <t>Wkładki absorpcyjne w kolorze białym przeznaczone do sterylizacji parą wodną.  Wytrzymałość na rozciąganie liniowe na sucho w kierunku walcowania niemniej niż  2,7 kN/m; w kierunku poprzecznym niemniej niż 1,4 kN/m, wytrzymałość na rozciąganie liniowe na mokro w kierunku walcowania niemniej niż 0,9 kN/m; w kierunku poprzecznym niemniej niż 0,5 kN/m, wytrzymałość na rozerwanie niemniej niż 200 kPa. Absorbcyjność wody nie mniej niż 250% Gramatura nominalna 70 g/m2, zgodność z normą PN-EN ISO 11607-1. Wymiary 25 x 30 cm, opakowanie 1000 szt.</t>
  </si>
  <si>
    <t>Plastikowe plomby do zabezpieczenia kontenerów bez wskaźnika procesu sterylizacji, w kolorze białym. Opakowanie 100 szt.</t>
  </si>
  <si>
    <t>Zintegrowane wskaźniki typu 5 z przesuwalną substancją wskaźnikową do kontroli procesu sterylizacji parowej, oddzielne okienko do potwierdzenia prawidłowego wyniku. Na każdym wskaźniku określenie typu wskaźnika. Testy kalibrowane w co najmniej 3 różnych temperaturach w zakresie 120-135oC. Wskaźniki kompatybilne ze spiralnym przyrządem PCD, max rozmiar wskaźnika 19 x 100 mm. Opakowanie: 250 szt. Produkt zarejestrowany jako wyrób medyczny,  oznaczenie CE na każdym opakowaniu Przy zakupie pierwszego opakowania firma zapewnia w cenie testów przyrząd PCD</t>
  </si>
  <si>
    <t>Niezawierający niebezpiecznych substancji toksycznych ani krwi test kontroli skuteczności mycia mechanicznego w formie plastikowego arkusza, substancja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W opakowaniu max 100 szt.. Produkt zarejestrowany jako wyrób medyczny, oznaczenie CE na każdym opakowaniu. Przy zakupie pierwszego opakowania firma zapewnia w cenie testów przyrząd PCD</t>
  </si>
  <si>
    <t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Spełniający wymagania normy EN ISO 11140-1 we wszystkich punktach, które dotyczą, w tym zakres tolerancji na czas i temperaturę odpowiadający typowi 6 wg EN ISO 11140-1 (na każdym wskaźniku i/lub każdym opakowaniu nadrukowany nr normy i typ wskaźnika). Poświadczony aktualnym dokumentem  producenta brak zawartości niebezpiecznych substancji toksycznych. W opakowaniu max 100 szt. Produkt zarejestrowany jako wyrób medyczny, oznaczenie CE na każdym opakowaniu.</t>
  </si>
  <si>
    <t xml:space="preserve">Test chemiczny typu IV do sterylizacji parą wodną, zgodny z poniższymi parametrami: 
- oznaczenie klasy i normy ISO na każdym pasku,
- liniowe ułożenie wskaźnika,
- pasek perforowany, dający możliwość podziału na 4 części,
- zgodność z normą PN EN ISO 11140-1- informacja zawarta na teście,
- wielkość op. a' 250 sztuk/ 1000 szt. </t>
  </si>
  <si>
    <t xml:space="preserve">Wskaźnik chemiczny do kontroli sterylizacji plazmowej typ IV, zgodny z ISO 11140-1 
EN 867-1 , zmieniający barwę po procesie sterylizacji z różowego na niebieski. Substancja wskaźnikowa rozmieszczona na całej długości testu- min.10 cm  wskaźniki chemiczne wykonane w formie paska typu Tyvek. Pasek testowy perforowany, w połowie,  Skład chemiczny wskaźnika nietoksyczny,  pozbawiony ołowiu i innych metali ciężkich. Opakowanie 250 szt
</t>
  </si>
  <si>
    <t>Taśma bez wskaźnika samoprzylepna, zabezpieczająca sterylizowane pakiety przed niekontrolowanym otwarciem. Spełniające normy ISO 11140. Szerokość 1,9cm –2cm.
-Przyczepność do stali min 8,2N/25mm 
-Wytrzymałość min 87N/25mm</t>
  </si>
  <si>
    <t xml:space="preserve">Test paskowy typu Bowie&amp;Dick w formie paska, z przesuwalną substancją wskaźnikową, zgodny z poniższymi parametrami:
-  testy zgodne z norma PN EN ISO 11140-4:2014,
- na tescie powinny znajdować się informacje w języku polskim o normie, wyniku, nazwie produktu, numerze LOT, dacie przydatności,
- testy kompatybilne z przyrządem testowym- tubą PCD Control
- opakowanie zawierające 100 sztuk
</t>
  </si>
  <si>
    <t>Taśma ze wskaźnikiem chemicznym TYP-1  Spełniająca normy ISO 11140,  samoprzylepna do sterylizacji w parze wodnej, do pakowania i różnicowania pakietów sterylnych od niesterylnych .
-Szerokość 1,9cm – 2cm
-Substancje chemiczne zawarte we wskaźnikach --nie zawierają szkodliwych metali ciężkich i lateksu.  
-Przyczepność do stali min 8,2N/25mm 
-Wytrzymałość min 87N/25mm
-Musi wyraźnie zmieniać barwę podczas procesu sterylizacji.</t>
  </si>
  <si>
    <t xml:space="preserve">Filtr do kontenerów okrągły zgodny z normami ISO 11140-1 (klasa 1) i ISO 11607-1 DIN EN 868-2 papierowy, jednorazowy ze wskaźnikiem chemicznym sterylizacji parowej, wodoodporny, średnica filtra 190 mm, Data ważności określona na opakowaniu, 500 szt. </t>
  </si>
  <si>
    <t>Ampułkowy wskaźnik biologiczny do kontroli sterylizacji parą wodną z sterylizatorach parowych  różnego typu zgodny z ISO 11138, EN 867-3,; Wynik odczytu dostępny po inkubacji  w temp. 55-60°C po 24h Test zawierający określoną liczbę  spor Geobacillus stearothermophilus i pożywkę,  Na każdej  ampułce znajduje się łatwo odklejana etykieta ze wskaźnikiem sterylizacji  typu 1 czytelna i łatwa w interpretacji zmiana koloru. Test nie zawiera ołowiu oraz innych substancji niebezpiecznych.  W każdym 
opakowaniu znajduje się certyfikat zawierający m.in.: nr serii, datę ważności, 
ilość spor, rodzaj bakterii oraz D-value. Możliwość udostępnienia inkubatora na czas trwania umowy. Opakowanie 100 szt</t>
  </si>
  <si>
    <t>Ampułkowy wskaźnik biologiczny do kontroli sterylizacji plazmowej zgodny z EN 3867-3 ISO 11138  Kompatybilny ze sterylizatorem HMTS-30E; Wynik odczytu dostępny po inkubacji  w temp. 55-60°C po 24h Na każdej  ampułce znajduje się łatwo odklejana etykieta ze wskaźnikiem sterylizacji  typu 1 Czytelna i łatwa w interpretacji zmiana koloru. Test nie zawiera ołowiu oraz innych substancji niebezpiecznych. W każdym 
opakowaniu znajduje się certyfikat zawierający m.in.: nr serii, datę ważności, 
ilość spor, rodzaj bakterii oraz D-value. W opakowaniach po 50 szt.  . Możliwość udostępnienia inkubatora na czas trwania umowy. Opakowanie 50 szt.</t>
  </si>
  <si>
    <t>Jednorazowe osłonki zabezpieczające ostrza narzędzi ,przeźroczyste szer. 30 mmm, opak 200 szt</t>
  </si>
  <si>
    <t>Jednorazowe osłonki zabezpieczające ostrza narzędzi ,przeźroczyste,  szer. 15 mm, opak 200 szt</t>
  </si>
  <si>
    <t>X</t>
  </si>
  <si>
    <r>
      <t xml:space="preserve">PAKIET I - </t>
    </r>
    <r>
      <rPr>
        <sz val="8"/>
        <rFont val="Verdana"/>
        <family val="2"/>
      </rPr>
      <t xml:space="preserve"> TESTY CHEMICZNE + FILTRY</t>
    </r>
  </si>
  <si>
    <r>
      <t>PAKIET II -</t>
    </r>
    <r>
      <rPr>
        <sz val="8"/>
        <rFont val="Verdana"/>
        <family val="2"/>
      </rPr>
      <t xml:space="preserve"> OPAKOWANIA DO  STERYLIZACJI +AKCESORIA ZABEZPIECZAJĄCE </t>
    </r>
  </si>
  <si>
    <r>
      <t xml:space="preserve">PAKIET III - </t>
    </r>
    <r>
      <rPr>
        <sz val="8"/>
        <rFont val="Verdana"/>
        <family val="2"/>
      </rPr>
      <t>NABOJE  H2O2 DO STERYLIZATORA</t>
    </r>
  </si>
  <si>
    <r>
      <t xml:space="preserve">PAKIET IV - </t>
    </r>
    <r>
      <rPr>
        <sz val="8"/>
        <rFont val="Verdana"/>
        <family val="2"/>
      </rPr>
      <t>KONTROLA BIOLOGICZNA PROCESÓW STERYLIZACJI</t>
    </r>
  </si>
  <si>
    <r>
      <t>PAKIET V -</t>
    </r>
    <r>
      <rPr>
        <sz val="8"/>
        <rFont val="Verdana"/>
        <family val="2"/>
      </rPr>
      <t>KONTROLA MYCIA I DEZYNFEKCJI MASZYNOWEJ, KONTROLA STERYLIZACJI</t>
    </r>
  </si>
  <si>
    <r>
      <t xml:space="preserve">PAKIET VI - </t>
    </r>
    <r>
      <rPr>
        <sz val="8"/>
        <rFont val="Verdana"/>
        <family val="2"/>
      </rPr>
      <t>OPAKOWANIA PODEZYNFEKCYJNE</t>
    </r>
  </si>
  <si>
    <r>
      <rPr>
        <b/>
        <sz val="8"/>
        <rFont val="Verdana"/>
        <family val="2"/>
      </rPr>
      <t>Załącznik nr 2</t>
    </r>
    <r>
      <rPr>
        <sz val="8"/>
        <rFont val="Verdana"/>
        <family val="2"/>
      </rPr>
      <t xml:space="preserve"> do postępowania 605/2022/R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</si>
</sst>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_-* #,##0.00\ [$zł-415]_-;\-* #,##0.00\ [$zł-415]_-;_-* &quot;-&quot;??\ [$zł-415]_-;_-@_-"/>
    <numFmt numFmtId="168" formatCode="[$-415]d\ mmmm\ yyyy"/>
    <numFmt numFmtId="169" formatCode="#,##0.00_ ;\-#,##0.00\ "/>
    <numFmt numFmtId="170" formatCode="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&quot;Kraków, dnia &quot;d\ mmmm\ yyyy\ &quot;r.&quot;"/>
    <numFmt numFmtId="176" formatCode="#,##0_ ;\-#,##0\ 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4" fontId="0" fillId="0" borderId="0" applyFont="0" applyFill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9" fontId="4" fillId="33" borderId="10" xfId="60" applyFont="1" applyFill="1" applyBorder="1" applyAlignment="1">
      <alignment horizontal="center" vertical="center" wrapText="1"/>
    </xf>
    <xf numFmtId="44" fontId="4" fillId="33" borderId="10" xfId="68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44" fontId="5" fillId="33" borderId="12" xfId="68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4" fontId="4" fillId="33" borderId="0" xfId="0" applyNumberFormat="1" applyFont="1" applyFill="1" applyBorder="1" applyAlignment="1">
      <alignment horizontal="right" vertical="top" wrapText="1"/>
    </xf>
    <xf numFmtId="9" fontId="4" fillId="33" borderId="0" xfId="60" applyFont="1" applyFill="1" applyBorder="1" applyAlignment="1">
      <alignment vertical="top" wrapText="1"/>
    </xf>
    <xf numFmtId="44" fontId="5" fillId="33" borderId="0" xfId="68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5" xfId="0" applyNumberFormat="1" applyFont="1" applyFill="1" applyBorder="1" applyAlignment="1">
      <alignment horizontal="right" vertical="top" wrapText="1"/>
    </xf>
    <xf numFmtId="0" fontId="4" fillId="33" borderId="14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 applyProtection="1">
      <alignment horizontal="left" vertical="top" wrapText="1" readingOrder="1"/>
      <protection hidden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9" fontId="4" fillId="33" borderId="16" xfId="6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left" vertical="top" wrapText="1"/>
    </xf>
    <xf numFmtId="9" fontId="4" fillId="33" borderId="25" xfId="60" applyFont="1" applyFill="1" applyBorder="1" applyAlignment="1">
      <alignment horizontal="center" vertical="top" wrapText="1"/>
    </xf>
    <xf numFmtId="9" fontId="4" fillId="33" borderId="12" xfId="6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35" borderId="11" xfId="0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top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_DYSTRYBUCJA_TABELKI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_Book5" xfId="54"/>
    <cellStyle name="Normalny 2" xfId="55"/>
    <cellStyle name="Normalny 3" xfId="56"/>
    <cellStyle name="Normalny_MM_PRZETARG" xfId="57"/>
    <cellStyle name="Obliczenia" xfId="58"/>
    <cellStyle name="Followed Hyperlink" xfId="59"/>
    <cellStyle name="Percent" xfId="60"/>
    <cellStyle name="Procentowy 2" xfId="61"/>
    <cellStyle name="Procentowy 3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77" zoomScaleNormal="77" zoomScaleSheetLayoutView="80" zoomScalePageLayoutView="0" workbookViewId="0" topLeftCell="A1">
      <selection activeCell="E86" sqref="E86"/>
    </sheetView>
  </sheetViews>
  <sheetFormatPr defaultColWidth="9.140625" defaultRowHeight="12.75"/>
  <cols>
    <col min="1" max="1" width="5.140625" style="3" customWidth="1"/>
    <col min="2" max="2" width="86.7109375" style="1" customWidth="1"/>
    <col min="3" max="3" width="11.00390625" style="3" customWidth="1"/>
    <col min="4" max="4" width="12.140625" style="1" customWidth="1"/>
    <col min="5" max="5" width="14.140625" style="1" customWidth="1"/>
    <col min="6" max="6" width="11.8515625" style="1" customWidth="1"/>
    <col min="7" max="7" width="11.28125" style="1" customWidth="1"/>
    <col min="8" max="8" width="16.421875" style="1" customWidth="1"/>
    <col min="9" max="9" width="19.28125" style="1" customWidth="1"/>
    <col min="10" max="16384" width="9.140625" style="1" customWidth="1"/>
  </cols>
  <sheetData>
    <row r="1" spans="1:9" ht="14.25">
      <c r="A1" s="62" t="s">
        <v>68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4"/>
      <c r="B2" s="5"/>
      <c r="C2" s="4"/>
      <c r="D2" s="5"/>
      <c r="E2" s="5"/>
      <c r="F2" s="5"/>
      <c r="G2" s="5"/>
      <c r="H2" s="5"/>
      <c r="I2" s="5"/>
    </row>
    <row r="3" spans="1:9" ht="14.25">
      <c r="A3" s="63" t="s">
        <v>62</v>
      </c>
      <c r="B3" s="64"/>
      <c r="C3" s="64"/>
      <c r="D3" s="64"/>
      <c r="E3" s="64"/>
      <c r="F3" s="64"/>
      <c r="G3" s="64"/>
      <c r="H3" s="64"/>
      <c r="I3" s="65"/>
    </row>
    <row r="4" spans="1:9" ht="30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7</v>
      </c>
      <c r="F4" s="7" t="s">
        <v>8</v>
      </c>
      <c r="G4" s="6" t="s">
        <v>4</v>
      </c>
      <c r="H4" s="6" t="s">
        <v>5</v>
      </c>
      <c r="I4" s="6" t="s">
        <v>6</v>
      </c>
    </row>
    <row r="5" spans="1:9" ht="14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67.5" customHeight="1">
      <c r="A6" s="8">
        <v>1</v>
      </c>
      <c r="B6" s="9" t="s">
        <v>51</v>
      </c>
      <c r="C6" s="8" t="s">
        <v>9</v>
      </c>
      <c r="D6" s="8">
        <v>15</v>
      </c>
      <c r="E6" s="10"/>
      <c r="F6" s="11"/>
      <c r="G6" s="12">
        <v>0.23</v>
      </c>
      <c r="H6" s="13">
        <f aca="true" t="shared" si="0" ref="H6:H11">F6*1.23</f>
        <v>0</v>
      </c>
      <c r="I6" s="14"/>
    </row>
    <row r="7" spans="1:9" ht="62.25" customHeight="1">
      <c r="A7" s="8">
        <v>2</v>
      </c>
      <c r="B7" s="15" t="s">
        <v>52</v>
      </c>
      <c r="C7" s="8" t="s">
        <v>9</v>
      </c>
      <c r="D7" s="8">
        <v>3</v>
      </c>
      <c r="E7" s="10"/>
      <c r="F7" s="11"/>
      <c r="G7" s="12">
        <v>0.23</v>
      </c>
      <c r="H7" s="13">
        <f t="shared" si="0"/>
        <v>0</v>
      </c>
      <c r="I7" s="14"/>
    </row>
    <row r="8" spans="1:9" ht="53.25" customHeight="1">
      <c r="A8" s="8">
        <v>3</v>
      </c>
      <c r="B8" s="15" t="s">
        <v>53</v>
      </c>
      <c r="C8" s="8" t="s">
        <v>38</v>
      </c>
      <c r="D8" s="8">
        <v>300</v>
      </c>
      <c r="E8" s="10"/>
      <c r="F8" s="11"/>
      <c r="G8" s="12">
        <v>0.23</v>
      </c>
      <c r="H8" s="13">
        <f t="shared" si="0"/>
        <v>0</v>
      </c>
      <c r="I8" s="14"/>
    </row>
    <row r="9" spans="1:9" ht="79.5" customHeight="1">
      <c r="A9" s="8">
        <v>4</v>
      </c>
      <c r="B9" s="15" t="s">
        <v>54</v>
      </c>
      <c r="C9" s="8" t="s">
        <v>9</v>
      </c>
      <c r="D9" s="8">
        <v>6</v>
      </c>
      <c r="E9" s="10"/>
      <c r="F9" s="11"/>
      <c r="G9" s="12">
        <v>0.23</v>
      </c>
      <c r="H9" s="13">
        <f t="shared" si="0"/>
        <v>0</v>
      </c>
      <c r="I9" s="14"/>
    </row>
    <row r="10" spans="1:9" ht="83.25" customHeight="1">
      <c r="A10" s="8">
        <v>5</v>
      </c>
      <c r="B10" s="9" t="s">
        <v>55</v>
      </c>
      <c r="C10" s="8" t="s">
        <v>38</v>
      </c>
      <c r="D10" s="8">
        <v>60</v>
      </c>
      <c r="E10" s="10"/>
      <c r="F10" s="11"/>
      <c r="G10" s="12">
        <v>0.23</v>
      </c>
      <c r="H10" s="13">
        <f t="shared" si="0"/>
        <v>0</v>
      </c>
      <c r="I10" s="14"/>
    </row>
    <row r="11" spans="1:9" ht="33.75" customHeight="1">
      <c r="A11" s="8">
        <v>6</v>
      </c>
      <c r="B11" s="15" t="s">
        <v>39</v>
      </c>
      <c r="C11" s="8" t="s">
        <v>9</v>
      </c>
      <c r="D11" s="8">
        <v>1</v>
      </c>
      <c r="E11" s="10"/>
      <c r="F11" s="11"/>
      <c r="G11" s="12">
        <v>0.23</v>
      </c>
      <c r="H11" s="13">
        <f t="shared" si="0"/>
        <v>0</v>
      </c>
      <c r="I11" s="14"/>
    </row>
    <row r="12" spans="1:9" ht="46.5" customHeight="1" thickBot="1">
      <c r="A12" s="8">
        <v>7</v>
      </c>
      <c r="B12" s="9" t="s">
        <v>56</v>
      </c>
      <c r="C12" s="8" t="s">
        <v>9</v>
      </c>
      <c r="D12" s="8">
        <v>1</v>
      </c>
      <c r="E12" s="10"/>
      <c r="F12" s="11"/>
      <c r="G12" s="12">
        <v>0.08</v>
      </c>
      <c r="H12" s="13">
        <f>F12*1.08</f>
        <v>0</v>
      </c>
      <c r="I12" s="14"/>
    </row>
    <row r="13" spans="1:9" ht="15" thickBot="1">
      <c r="A13" s="60" t="s">
        <v>10</v>
      </c>
      <c r="B13" s="61"/>
      <c r="C13" s="61"/>
      <c r="D13" s="61"/>
      <c r="E13" s="61"/>
      <c r="F13" s="16">
        <f>SUM(F6:F12)</f>
        <v>0</v>
      </c>
      <c r="G13" s="58" t="s">
        <v>61</v>
      </c>
      <c r="H13" s="17">
        <f>SUM(H6:H12)</f>
        <v>0</v>
      </c>
      <c r="I13" s="18"/>
    </row>
    <row r="14" spans="1:9" ht="14.25">
      <c r="A14" s="19"/>
      <c r="B14" s="19"/>
      <c r="C14" s="19"/>
      <c r="D14" s="19"/>
      <c r="E14" s="19"/>
      <c r="F14" s="20"/>
      <c r="G14" s="21"/>
      <c r="H14" s="22"/>
      <c r="I14" s="23"/>
    </row>
    <row r="15" spans="1:9" ht="18" customHeight="1">
      <c r="A15" s="63" t="s">
        <v>63</v>
      </c>
      <c r="B15" s="64"/>
      <c r="C15" s="64"/>
      <c r="D15" s="64"/>
      <c r="E15" s="64"/>
      <c r="F15" s="64"/>
      <c r="G15" s="64"/>
      <c r="H15" s="64"/>
      <c r="I15" s="65"/>
    </row>
    <row r="16" spans="1:9" ht="27.75" customHeight="1">
      <c r="A16" s="24" t="s">
        <v>0</v>
      </c>
      <c r="B16" s="24" t="s">
        <v>1</v>
      </c>
      <c r="C16" s="24" t="s">
        <v>2</v>
      </c>
      <c r="D16" s="24" t="s">
        <v>3</v>
      </c>
      <c r="E16" s="24" t="s">
        <v>7</v>
      </c>
      <c r="F16" s="25" t="s">
        <v>8</v>
      </c>
      <c r="G16" s="24" t="s">
        <v>4</v>
      </c>
      <c r="H16" s="24" t="s">
        <v>5</v>
      </c>
      <c r="I16" s="24" t="s">
        <v>6</v>
      </c>
    </row>
    <row r="17" spans="1:9" ht="220.5">
      <c r="A17" s="8">
        <v>1</v>
      </c>
      <c r="B17" s="26" t="s">
        <v>42</v>
      </c>
      <c r="C17" s="27"/>
      <c r="D17" s="28"/>
      <c r="E17" s="29"/>
      <c r="F17" s="30"/>
      <c r="G17" s="31"/>
      <c r="H17" s="31"/>
      <c r="I17" s="31"/>
    </row>
    <row r="18" spans="1:9" ht="14.25">
      <c r="A18" s="8">
        <v>2</v>
      </c>
      <c r="B18" s="14" t="s">
        <v>17</v>
      </c>
      <c r="C18" s="24" t="s">
        <v>11</v>
      </c>
      <c r="D18" s="8">
        <v>10</v>
      </c>
      <c r="E18" s="10"/>
      <c r="F18" s="11"/>
      <c r="G18" s="12">
        <v>0.08</v>
      </c>
      <c r="H18" s="32">
        <f>F18*1.08</f>
        <v>0</v>
      </c>
      <c r="I18" s="14"/>
    </row>
    <row r="19" spans="1:9" ht="14.25">
      <c r="A19" s="8">
        <v>3</v>
      </c>
      <c r="B19" s="14" t="s">
        <v>16</v>
      </c>
      <c r="C19" s="24" t="s">
        <v>11</v>
      </c>
      <c r="D19" s="8">
        <v>17</v>
      </c>
      <c r="E19" s="10"/>
      <c r="F19" s="11"/>
      <c r="G19" s="12">
        <v>0.08</v>
      </c>
      <c r="H19" s="32">
        <f aca="true" t="shared" si="1" ref="H19:H27">F19*1.08</f>
        <v>0</v>
      </c>
      <c r="I19" s="14"/>
    </row>
    <row r="20" spans="1:9" ht="14.25">
      <c r="A20" s="8">
        <v>4</v>
      </c>
      <c r="B20" s="33" t="s">
        <v>18</v>
      </c>
      <c r="C20" s="24" t="s">
        <v>11</v>
      </c>
      <c r="D20" s="8">
        <v>17</v>
      </c>
      <c r="E20" s="10"/>
      <c r="F20" s="11"/>
      <c r="G20" s="12">
        <v>0.08</v>
      </c>
      <c r="H20" s="32">
        <f t="shared" si="1"/>
        <v>0</v>
      </c>
      <c r="I20" s="14"/>
    </row>
    <row r="21" spans="1:9" ht="14.25">
      <c r="A21" s="8">
        <v>5</v>
      </c>
      <c r="B21" s="33" t="s">
        <v>12</v>
      </c>
      <c r="C21" s="24" t="s">
        <v>11</v>
      </c>
      <c r="D21" s="8">
        <v>17</v>
      </c>
      <c r="E21" s="10"/>
      <c r="F21" s="11"/>
      <c r="G21" s="12">
        <v>0.08</v>
      </c>
      <c r="H21" s="32">
        <f t="shared" si="1"/>
        <v>0</v>
      </c>
      <c r="I21" s="14"/>
    </row>
    <row r="22" spans="1:9" ht="14.25">
      <c r="A22" s="34">
        <v>6</v>
      </c>
      <c r="B22" s="33" t="s">
        <v>20</v>
      </c>
      <c r="C22" s="24" t="s">
        <v>11</v>
      </c>
      <c r="D22" s="8">
        <v>15</v>
      </c>
      <c r="E22" s="10"/>
      <c r="F22" s="11"/>
      <c r="G22" s="12">
        <v>0.08</v>
      </c>
      <c r="H22" s="32">
        <f t="shared" si="1"/>
        <v>0</v>
      </c>
      <c r="I22" s="14"/>
    </row>
    <row r="23" spans="1:9" ht="14.25">
      <c r="A23" s="34">
        <v>7</v>
      </c>
      <c r="B23" s="33" t="s">
        <v>13</v>
      </c>
      <c r="C23" s="24" t="s">
        <v>11</v>
      </c>
      <c r="D23" s="8">
        <v>16</v>
      </c>
      <c r="E23" s="10"/>
      <c r="F23" s="11"/>
      <c r="G23" s="12">
        <v>0.08</v>
      </c>
      <c r="H23" s="32">
        <f t="shared" si="1"/>
        <v>0</v>
      </c>
      <c r="I23" s="14"/>
    </row>
    <row r="24" spans="1:9" ht="14.25">
      <c r="A24" s="34">
        <v>8</v>
      </c>
      <c r="B24" s="33" t="s">
        <v>19</v>
      </c>
      <c r="C24" s="24" t="s">
        <v>11</v>
      </c>
      <c r="D24" s="8">
        <v>16</v>
      </c>
      <c r="E24" s="10"/>
      <c r="F24" s="11"/>
      <c r="G24" s="12">
        <v>0.08</v>
      </c>
      <c r="H24" s="32">
        <f t="shared" si="1"/>
        <v>0</v>
      </c>
      <c r="I24" s="14"/>
    </row>
    <row r="25" spans="1:9" ht="14.25">
      <c r="A25" s="34">
        <v>9</v>
      </c>
      <c r="B25" s="33" t="s">
        <v>14</v>
      </c>
      <c r="C25" s="24" t="s">
        <v>11</v>
      </c>
      <c r="D25" s="8">
        <v>2</v>
      </c>
      <c r="E25" s="10"/>
      <c r="F25" s="11"/>
      <c r="G25" s="12">
        <v>0.08</v>
      </c>
      <c r="H25" s="32">
        <f t="shared" si="1"/>
        <v>0</v>
      </c>
      <c r="I25" s="14"/>
    </row>
    <row r="26" spans="1:9" ht="14.25">
      <c r="A26" s="34">
        <v>10</v>
      </c>
      <c r="B26" s="33" t="s">
        <v>15</v>
      </c>
      <c r="C26" s="24" t="s">
        <v>11</v>
      </c>
      <c r="D26" s="8">
        <v>2</v>
      </c>
      <c r="E26" s="10"/>
      <c r="F26" s="11"/>
      <c r="G26" s="12">
        <v>0.08</v>
      </c>
      <c r="H26" s="32">
        <f t="shared" si="1"/>
        <v>0</v>
      </c>
      <c r="I26" s="14"/>
    </row>
    <row r="27" spans="1:9" ht="238.5" customHeight="1">
      <c r="A27" s="34">
        <v>11</v>
      </c>
      <c r="B27" s="26" t="s">
        <v>41</v>
      </c>
      <c r="C27" s="8" t="s">
        <v>11</v>
      </c>
      <c r="D27" s="8">
        <v>8</v>
      </c>
      <c r="E27" s="10"/>
      <c r="F27" s="10"/>
      <c r="G27" s="12">
        <v>0.08</v>
      </c>
      <c r="H27" s="32">
        <f t="shared" si="1"/>
        <v>0</v>
      </c>
      <c r="I27" s="14"/>
    </row>
    <row r="28" spans="1:9" ht="150.75" customHeight="1">
      <c r="A28" s="34">
        <v>12</v>
      </c>
      <c r="B28" s="26" t="s">
        <v>40</v>
      </c>
      <c r="C28" s="27"/>
      <c r="D28" s="28"/>
      <c r="E28" s="29"/>
      <c r="F28" s="29"/>
      <c r="G28" s="31"/>
      <c r="H28" s="31"/>
      <c r="I28" s="31"/>
    </row>
    <row r="29" spans="1:9" ht="15" customHeight="1">
      <c r="A29" s="34">
        <v>13</v>
      </c>
      <c r="B29" s="33" t="s">
        <v>23</v>
      </c>
      <c r="C29" s="35" t="s">
        <v>11</v>
      </c>
      <c r="D29" s="8">
        <v>1</v>
      </c>
      <c r="E29" s="10"/>
      <c r="F29" s="11"/>
      <c r="G29" s="12">
        <v>0.08</v>
      </c>
      <c r="H29" s="32">
        <f>F29*1.08</f>
        <v>0</v>
      </c>
      <c r="I29" s="14"/>
    </row>
    <row r="30" spans="1:9" ht="17.25" customHeight="1">
      <c r="A30" s="34">
        <v>14</v>
      </c>
      <c r="B30" s="33" t="s">
        <v>24</v>
      </c>
      <c r="C30" s="35" t="s">
        <v>11</v>
      </c>
      <c r="D30" s="8">
        <v>1</v>
      </c>
      <c r="E30" s="10"/>
      <c r="F30" s="11"/>
      <c r="G30" s="12">
        <v>0.08</v>
      </c>
      <c r="H30" s="32">
        <f aca="true" t="shared" si="2" ref="H30:H35">F30*1.08</f>
        <v>0</v>
      </c>
      <c r="I30" s="14"/>
    </row>
    <row r="31" spans="1:9" ht="16.5" customHeight="1">
      <c r="A31" s="34">
        <v>15</v>
      </c>
      <c r="B31" s="33" t="s">
        <v>25</v>
      </c>
      <c r="C31" s="35" t="s">
        <v>11</v>
      </c>
      <c r="D31" s="8">
        <v>3</v>
      </c>
      <c r="E31" s="10"/>
      <c r="F31" s="11"/>
      <c r="G31" s="12">
        <v>0.08</v>
      </c>
      <c r="H31" s="32">
        <f t="shared" si="2"/>
        <v>0</v>
      </c>
      <c r="I31" s="14"/>
    </row>
    <row r="32" spans="1:9" ht="17.25" customHeight="1">
      <c r="A32" s="34">
        <v>16</v>
      </c>
      <c r="B32" s="33" t="s">
        <v>26</v>
      </c>
      <c r="C32" s="35" t="s">
        <v>11</v>
      </c>
      <c r="D32" s="8">
        <v>1</v>
      </c>
      <c r="E32" s="10"/>
      <c r="F32" s="11"/>
      <c r="G32" s="12">
        <v>0.08</v>
      </c>
      <c r="H32" s="32">
        <f t="shared" si="2"/>
        <v>0</v>
      </c>
      <c r="I32" s="14"/>
    </row>
    <row r="33" spans="1:9" ht="15.75" customHeight="1">
      <c r="A33" s="34">
        <v>17</v>
      </c>
      <c r="B33" s="33" t="s">
        <v>27</v>
      </c>
      <c r="C33" s="35" t="s">
        <v>11</v>
      </c>
      <c r="D33" s="8">
        <v>1</v>
      </c>
      <c r="E33" s="10"/>
      <c r="F33" s="11"/>
      <c r="G33" s="12">
        <v>0.08</v>
      </c>
      <c r="H33" s="32">
        <f t="shared" si="2"/>
        <v>0</v>
      </c>
      <c r="I33" s="14"/>
    </row>
    <row r="34" spans="1:9" ht="17.25" customHeight="1">
      <c r="A34" s="34">
        <v>18</v>
      </c>
      <c r="B34" s="33" t="s">
        <v>28</v>
      </c>
      <c r="C34" s="35" t="s">
        <v>11</v>
      </c>
      <c r="D34" s="8">
        <v>1</v>
      </c>
      <c r="E34" s="10"/>
      <c r="F34" s="11"/>
      <c r="G34" s="12">
        <v>0.08</v>
      </c>
      <c r="H34" s="32">
        <f t="shared" si="2"/>
        <v>0</v>
      </c>
      <c r="I34" s="14"/>
    </row>
    <row r="35" spans="1:9" ht="17.25" customHeight="1">
      <c r="A35" s="34">
        <v>19</v>
      </c>
      <c r="B35" s="33" t="s">
        <v>29</v>
      </c>
      <c r="C35" s="35" t="s">
        <v>11</v>
      </c>
      <c r="D35" s="8">
        <v>1</v>
      </c>
      <c r="E35" s="10"/>
      <c r="F35" s="11"/>
      <c r="G35" s="12">
        <v>0.08</v>
      </c>
      <c r="H35" s="32">
        <f t="shared" si="2"/>
        <v>0</v>
      </c>
      <c r="I35" s="14"/>
    </row>
    <row r="36" spans="1:9" ht="103.5" customHeight="1">
      <c r="A36" s="36">
        <v>20</v>
      </c>
      <c r="B36" s="26" t="s">
        <v>44</v>
      </c>
      <c r="C36" s="27"/>
      <c r="D36" s="27"/>
      <c r="E36" s="27"/>
      <c r="F36" s="27"/>
      <c r="G36" s="27"/>
      <c r="H36" s="27"/>
      <c r="I36" s="27"/>
    </row>
    <row r="37" spans="1:9" ht="22.5" customHeight="1">
      <c r="A37" s="8">
        <v>21</v>
      </c>
      <c r="B37" s="37" t="s">
        <v>30</v>
      </c>
      <c r="C37" s="35" t="s">
        <v>33</v>
      </c>
      <c r="D37" s="8">
        <v>10</v>
      </c>
      <c r="E37" s="10"/>
      <c r="F37" s="11"/>
      <c r="G37" s="12">
        <v>0.08</v>
      </c>
      <c r="H37" s="32">
        <f>F37*1.08</f>
        <v>0</v>
      </c>
      <c r="I37" s="14"/>
    </row>
    <row r="38" spans="1:9" ht="18.75" customHeight="1">
      <c r="A38" s="36">
        <v>22</v>
      </c>
      <c r="B38" s="37" t="s">
        <v>31</v>
      </c>
      <c r="C38" s="35" t="s">
        <v>33</v>
      </c>
      <c r="D38" s="8">
        <v>24</v>
      </c>
      <c r="E38" s="10"/>
      <c r="F38" s="11"/>
      <c r="G38" s="12">
        <v>0.08</v>
      </c>
      <c r="H38" s="32">
        <f>F38*1.08</f>
        <v>0</v>
      </c>
      <c r="I38" s="14"/>
    </row>
    <row r="39" spans="1:9" ht="20.25" customHeight="1">
      <c r="A39" s="36">
        <v>23</v>
      </c>
      <c r="B39" s="37" t="s">
        <v>32</v>
      </c>
      <c r="C39" s="35" t="s">
        <v>33</v>
      </c>
      <c r="D39" s="8">
        <v>24</v>
      </c>
      <c r="E39" s="10"/>
      <c r="F39" s="11"/>
      <c r="G39" s="12">
        <v>0.08</v>
      </c>
      <c r="H39" s="32">
        <f>F39*1.08</f>
        <v>0</v>
      </c>
      <c r="I39" s="14"/>
    </row>
    <row r="40" spans="1:9" ht="74.25" customHeight="1">
      <c r="A40" s="36">
        <v>24</v>
      </c>
      <c r="B40" s="26" t="s">
        <v>43</v>
      </c>
      <c r="C40" s="27"/>
      <c r="D40" s="27"/>
      <c r="E40" s="27"/>
      <c r="F40" s="27"/>
      <c r="G40" s="27"/>
      <c r="H40" s="27"/>
      <c r="I40" s="27"/>
    </row>
    <row r="41" spans="1:9" ht="20.25" customHeight="1">
      <c r="A41" s="36">
        <v>25</v>
      </c>
      <c r="B41" s="37" t="s">
        <v>34</v>
      </c>
      <c r="C41" s="35" t="s">
        <v>33</v>
      </c>
      <c r="D41" s="8">
        <v>11</v>
      </c>
      <c r="E41" s="10"/>
      <c r="F41" s="11"/>
      <c r="G41" s="12">
        <v>0.08</v>
      </c>
      <c r="H41" s="32">
        <f aca="true" t="shared" si="3" ref="H41:H47">F41*1.08</f>
        <v>0</v>
      </c>
      <c r="I41" s="14"/>
    </row>
    <row r="42" spans="1:9" ht="23.25" customHeight="1">
      <c r="A42" s="36">
        <v>26</v>
      </c>
      <c r="B42" s="37" t="s">
        <v>35</v>
      </c>
      <c r="C42" s="35" t="s">
        <v>33</v>
      </c>
      <c r="D42" s="8">
        <v>11</v>
      </c>
      <c r="E42" s="10"/>
      <c r="F42" s="11"/>
      <c r="G42" s="12">
        <v>0.08</v>
      </c>
      <c r="H42" s="32">
        <f t="shared" si="3"/>
        <v>0</v>
      </c>
      <c r="I42" s="14"/>
    </row>
    <row r="43" spans="1:9" ht="66" customHeight="1">
      <c r="A43" s="36">
        <v>27</v>
      </c>
      <c r="B43" s="26" t="s">
        <v>46</v>
      </c>
      <c r="C43" s="35" t="s">
        <v>33</v>
      </c>
      <c r="D43" s="36">
        <v>5</v>
      </c>
      <c r="E43" s="38"/>
      <c r="F43" s="39"/>
      <c r="G43" s="40">
        <v>0.23</v>
      </c>
      <c r="H43" s="32">
        <f>F43*1.23</f>
        <v>0</v>
      </c>
      <c r="I43" s="41"/>
    </row>
    <row r="44" spans="1:9" ht="72" customHeight="1">
      <c r="A44" s="36">
        <v>28</v>
      </c>
      <c r="B44" s="26" t="s">
        <v>45</v>
      </c>
      <c r="C44" s="35" t="s">
        <v>33</v>
      </c>
      <c r="D44" s="36">
        <v>3</v>
      </c>
      <c r="E44" s="38"/>
      <c r="F44" s="39"/>
      <c r="G44" s="40">
        <v>0.23</v>
      </c>
      <c r="H44" s="32">
        <f>F44*1.23</f>
        <v>0</v>
      </c>
      <c r="I44" s="41"/>
    </row>
    <row r="45" spans="1:9" ht="33.75" customHeight="1">
      <c r="A45" s="36">
        <v>29</v>
      </c>
      <c r="B45" s="26" t="s">
        <v>59</v>
      </c>
      <c r="C45" s="42" t="s">
        <v>33</v>
      </c>
      <c r="D45" s="36">
        <v>3</v>
      </c>
      <c r="E45" s="38"/>
      <c r="F45" s="39"/>
      <c r="G45" s="40">
        <v>0.08</v>
      </c>
      <c r="H45" s="32">
        <f t="shared" si="3"/>
        <v>0</v>
      </c>
      <c r="I45" s="41"/>
    </row>
    <row r="46" spans="1:9" ht="30" customHeight="1">
      <c r="A46" s="36">
        <v>39</v>
      </c>
      <c r="B46" s="26" t="s">
        <v>60</v>
      </c>
      <c r="C46" s="42" t="s">
        <v>33</v>
      </c>
      <c r="D46" s="36">
        <v>3</v>
      </c>
      <c r="E46" s="38"/>
      <c r="F46" s="39"/>
      <c r="G46" s="40">
        <v>0.08</v>
      </c>
      <c r="H46" s="32">
        <f t="shared" si="3"/>
        <v>0</v>
      </c>
      <c r="I46" s="41"/>
    </row>
    <row r="47" spans="1:9" ht="39" customHeight="1" thickBot="1">
      <c r="A47" s="36">
        <v>31</v>
      </c>
      <c r="B47" s="26" t="s">
        <v>47</v>
      </c>
      <c r="C47" s="42" t="s">
        <v>33</v>
      </c>
      <c r="D47" s="36">
        <v>100</v>
      </c>
      <c r="E47" s="38"/>
      <c r="F47" s="39"/>
      <c r="G47" s="40">
        <v>0.08</v>
      </c>
      <c r="H47" s="32">
        <f t="shared" si="3"/>
        <v>0</v>
      </c>
      <c r="I47" s="41"/>
    </row>
    <row r="48" spans="1:9" ht="15.75" customHeight="1" thickBot="1">
      <c r="A48" s="60" t="s">
        <v>10</v>
      </c>
      <c r="B48" s="61"/>
      <c r="C48" s="61"/>
      <c r="D48" s="61"/>
      <c r="E48" s="69"/>
      <c r="F48" s="16">
        <f>SUM(F17:F47)</f>
        <v>0</v>
      </c>
      <c r="G48" s="59" t="s">
        <v>61</v>
      </c>
      <c r="H48" s="17">
        <f>SUM(H17:H47)</f>
        <v>0</v>
      </c>
      <c r="I48" s="18"/>
    </row>
    <row r="49" spans="1:9" s="2" customFormat="1" ht="14.25">
      <c r="A49" s="19"/>
      <c r="B49" s="43"/>
      <c r="C49" s="19"/>
      <c r="D49" s="44"/>
      <c r="E49" s="20"/>
      <c r="F49" s="20"/>
      <c r="G49" s="23"/>
      <c r="H49" s="45"/>
      <c r="I49" s="23"/>
    </row>
    <row r="50" spans="1:9" ht="15.75" customHeight="1">
      <c r="A50" s="63" t="s">
        <v>64</v>
      </c>
      <c r="B50" s="67"/>
      <c r="C50" s="67"/>
      <c r="D50" s="67"/>
      <c r="E50" s="67"/>
      <c r="F50" s="67"/>
      <c r="G50" s="67"/>
      <c r="H50" s="67"/>
      <c r="I50" s="68"/>
    </row>
    <row r="51" spans="1:9" ht="28.5" customHeight="1">
      <c r="A51" s="24" t="s">
        <v>0</v>
      </c>
      <c r="B51" s="24" t="s">
        <v>1</v>
      </c>
      <c r="C51" s="24" t="s">
        <v>2</v>
      </c>
      <c r="D51" s="24" t="s">
        <v>3</v>
      </c>
      <c r="E51" s="24" t="s">
        <v>7</v>
      </c>
      <c r="F51" s="25" t="s">
        <v>8</v>
      </c>
      <c r="G51" s="24" t="s">
        <v>4</v>
      </c>
      <c r="H51" s="24" t="s">
        <v>5</v>
      </c>
      <c r="I51" s="24" t="s">
        <v>6</v>
      </c>
    </row>
    <row r="52" spans="1:9" ht="35.25" customHeight="1" thickBot="1">
      <c r="A52" s="34">
        <v>1</v>
      </c>
      <c r="B52" s="46" t="s">
        <v>36</v>
      </c>
      <c r="C52" s="8" t="s">
        <v>9</v>
      </c>
      <c r="D52" s="8">
        <v>18</v>
      </c>
      <c r="E52" s="10"/>
      <c r="F52" s="10"/>
      <c r="G52" s="12">
        <v>0.08</v>
      </c>
      <c r="H52" s="10">
        <f>F52*1.08</f>
        <v>0</v>
      </c>
      <c r="I52" s="14"/>
    </row>
    <row r="53" spans="1:9" ht="15" thickBot="1">
      <c r="A53" s="60" t="s">
        <v>10</v>
      </c>
      <c r="B53" s="61"/>
      <c r="C53" s="61"/>
      <c r="D53" s="61"/>
      <c r="E53" s="61"/>
      <c r="F53" s="16">
        <f>SUM(F52:F52)</f>
        <v>0</v>
      </c>
      <c r="G53" s="58" t="s">
        <v>61</v>
      </c>
      <c r="H53" s="17">
        <f>SUM(H52:H52)</f>
        <v>0</v>
      </c>
      <c r="I53" s="18"/>
    </row>
    <row r="54" spans="1:9" ht="14.25">
      <c r="A54" s="47"/>
      <c r="B54" s="48"/>
      <c r="C54" s="47"/>
      <c r="D54" s="48"/>
      <c r="E54" s="48"/>
      <c r="F54" s="48"/>
      <c r="G54" s="48"/>
      <c r="H54" s="48"/>
      <c r="I54" s="48"/>
    </row>
    <row r="55" spans="1:9" ht="14.25">
      <c r="A55" s="66" t="s">
        <v>65</v>
      </c>
      <c r="B55" s="66"/>
      <c r="C55" s="66"/>
      <c r="D55" s="66"/>
      <c r="E55" s="66"/>
      <c r="F55" s="66"/>
      <c r="G55" s="66"/>
      <c r="H55" s="66"/>
      <c r="I55" s="66"/>
    </row>
    <row r="56" spans="1:9" ht="27.75" customHeight="1">
      <c r="A56" s="24" t="s">
        <v>0</v>
      </c>
      <c r="B56" s="24" t="s">
        <v>1</v>
      </c>
      <c r="C56" s="24" t="s">
        <v>2</v>
      </c>
      <c r="D56" s="24" t="s">
        <v>3</v>
      </c>
      <c r="E56" s="24" t="s">
        <v>7</v>
      </c>
      <c r="F56" s="25" t="s">
        <v>8</v>
      </c>
      <c r="G56" s="24" t="s">
        <v>4</v>
      </c>
      <c r="H56" s="24" t="s">
        <v>5</v>
      </c>
      <c r="I56" s="24" t="s">
        <v>6</v>
      </c>
    </row>
    <row r="57" spans="1:9" ht="14.25">
      <c r="A57" s="24">
        <v>1</v>
      </c>
      <c r="B57" s="24">
        <v>2</v>
      </c>
      <c r="C57" s="24">
        <v>3</v>
      </c>
      <c r="D57" s="24">
        <v>4</v>
      </c>
      <c r="E57" s="24">
        <v>5</v>
      </c>
      <c r="F57" s="24">
        <v>6</v>
      </c>
      <c r="G57" s="24">
        <v>7</v>
      </c>
      <c r="H57" s="24">
        <v>8</v>
      </c>
      <c r="I57" s="24">
        <v>9</v>
      </c>
    </row>
    <row r="58" spans="1:9" ht="93.75" customHeight="1">
      <c r="A58" s="8">
        <v>1</v>
      </c>
      <c r="B58" s="37" t="s">
        <v>57</v>
      </c>
      <c r="C58" s="8" t="s">
        <v>9</v>
      </c>
      <c r="D58" s="8">
        <v>6</v>
      </c>
      <c r="E58" s="10"/>
      <c r="F58" s="11"/>
      <c r="G58" s="12">
        <v>0.23</v>
      </c>
      <c r="H58" s="13">
        <f>F58*1.23</f>
        <v>0</v>
      </c>
      <c r="I58" s="14"/>
    </row>
    <row r="59" spans="1:9" ht="87.75" customHeight="1" thickBot="1">
      <c r="A59" s="8">
        <v>2</v>
      </c>
      <c r="B59" s="37" t="s">
        <v>58</v>
      </c>
      <c r="C59" s="8" t="s">
        <v>9</v>
      </c>
      <c r="D59" s="8">
        <v>5</v>
      </c>
      <c r="E59" s="10"/>
      <c r="F59" s="11"/>
      <c r="G59" s="12">
        <v>0.23</v>
      </c>
      <c r="H59" s="13">
        <f>F59*1.23</f>
        <v>0</v>
      </c>
      <c r="I59" s="14"/>
    </row>
    <row r="60" spans="1:9" ht="15" thickBot="1">
      <c r="A60" s="60" t="s">
        <v>10</v>
      </c>
      <c r="B60" s="61"/>
      <c r="C60" s="61"/>
      <c r="D60" s="61"/>
      <c r="E60" s="61"/>
      <c r="F60" s="16">
        <f>SUM(F58:F59)</f>
        <v>0</v>
      </c>
      <c r="G60" s="58" t="s">
        <v>61</v>
      </c>
      <c r="H60" s="17">
        <f>SUM(H58:H59)</f>
        <v>0</v>
      </c>
      <c r="I60" s="18"/>
    </row>
    <row r="61" spans="1:9" ht="14.25">
      <c r="A61" s="47"/>
      <c r="B61" s="48"/>
      <c r="C61" s="47"/>
      <c r="D61" s="48"/>
      <c r="E61" s="48"/>
      <c r="F61" s="48"/>
      <c r="G61" s="48"/>
      <c r="H61" s="48"/>
      <c r="I61" s="48"/>
    </row>
    <row r="62" spans="1:9" ht="14.25">
      <c r="A62" s="66" t="s">
        <v>66</v>
      </c>
      <c r="B62" s="66"/>
      <c r="C62" s="66"/>
      <c r="D62" s="66"/>
      <c r="E62" s="66"/>
      <c r="F62" s="66"/>
      <c r="G62" s="66"/>
      <c r="H62" s="66"/>
      <c r="I62" s="66"/>
    </row>
    <row r="63" spans="1:9" ht="27" customHeight="1">
      <c r="A63" s="49" t="s">
        <v>0</v>
      </c>
      <c r="B63" s="50" t="s">
        <v>1</v>
      </c>
      <c r="C63" s="50" t="s">
        <v>2</v>
      </c>
      <c r="D63" s="50" t="s">
        <v>3</v>
      </c>
      <c r="E63" s="50" t="s">
        <v>7</v>
      </c>
      <c r="F63" s="51" t="s">
        <v>8</v>
      </c>
      <c r="G63" s="50" t="s">
        <v>4</v>
      </c>
      <c r="H63" s="50" t="s">
        <v>5</v>
      </c>
      <c r="I63" s="52" t="s">
        <v>6</v>
      </c>
    </row>
    <row r="64" spans="1:9" ht="14.25">
      <c r="A64" s="53">
        <v>1</v>
      </c>
      <c r="B64" s="24">
        <v>2</v>
      </c>
      <c r="C64" s="24">
        <v>3</v>
      </c>
      <c r="D64" s="24">
        <v>4</v>
      </c>
      <c r="E64" s="24">
        <v>5</v>
      </c>
      <c r="F64" s="24">
        <v>6</v>
      </c>
      <c r="G64" s="24">
        <v>7</v>
      </c>
      <c r="H64" s="24">
        <v>8</v>
      </c>
      <c r="I64" s="54">
        <v>9</v>
      </c>
    </row>
    <row r="65" spans="1:9" ht="79.5" customHeight="1">
      <c r="A65" s="53">
        <v>1</v>
      </c>
      <c r="B65" s="26" t="s">
        <v>48</v>
      </c>
      <c r="C65" s="8" t="s">
        <v>9</v>
      </c>
      <c r="D65" s="8">
        <v>8</v>
      </c>
      <c r="E65" s="10"/>
      <c r="F65" s="11"/>
      <c r="G65" s="12">
        <v>0.08</v>
      </c>
      <c r="H65" s="8">
        <f>F65*1.08</f>
        <v>0</v>
      </c>
      <c r="I65" s="54"/>
    </row>
    <row r="66" spans="1:9" ht="218.25" customHeight="1">
      <c r="A66" s="55">
        <v>2</v>
      </c>
      <c r="B66" s="26" t="s">
        <v>49</v>
      </c>
      <c r="C66" s="8" t="s">
        <v>9</v>
      </c>
      <c r="D66" s="8">
        <v>2</v>
      </c>
      <c r="E66" s="10"/>
      <c r="F66" s="11"/>
      <c r="G66" s="12">
        <v>0.08</v>
      </c>
      <c r="H66" s="13">
        <f>F66*1.08</f>
        <v>0</v>
      </c>
      <c r="I66" s="56"/>
    </row>
    <row r="67" spans="1:9" ht="105.75" customHeight="1" thickBot="1">
      <c r="A67" s="55">
        <v>3</v>
      </c>
      <c r="B67" s="26" t="s">
        <v>50</v>
      </c>
      <c r="C67" s="8" t="s">
        <v>9</v>
      </c>
      <c r="D67" s="8">
        <v>2</v>
      </c>
      <c r="E67" s="10"/>
      <c r="F67" s="11"/>
      <c r="G67" s="12">
        <v>0.08</v>
      </c>
      <c r="H67" s="13">
        <f>F67*1.08</f>
        <v>0</v>
      </c>
      <c r="I67" s="56"/>
    </row>
    <row r="68" spans="1:9" ht="15" thickBot="1">
      <c r="A68" s="60" t="s">
        <v>10</v>
      </c>
      <c r="B68" s="61"/>
      <c r="C68" s="61"/>
      <c r="D68" s="61"/>
      <c r="E68" s="61"/>
      <c r="F68" s="16">
        <f>SUM(F65:F67)</f>
        <v>0</v>
      </c>
      <c r="G68" s="58" t="s">
        <v>61</v>
      </c>
      <c r="H68" s="17">
        <f>SUM(H65:H67)</f>
        <v>0</v>
      </c>
      <c r="I68" s="18"/>
    </row>
    <row r="69" spans="1:9" ht="14.25">
      <c r="A69" s="47"/>
      <c r="B69" s="48"/>
      <c r="C69" s="47"/>
      <c r="D69" s="48"/>
      <c r="E69" s="48"/>
      <c r="F69" s="48"/>
      <c r="G69" s="48"/>
      <c r="H69" s="48"/>
      <c r="I69" s="48"/>
    </row>
    <row r="70" spans="1:9" ht="14.25">
      <c r="A70" s="66" t="s">
        <v>67</v>
      </c>
      <c r="B70" s="66"/>
      <c r="C70" s="66"/>
      <c r="D70" s="66"/>
      <c r="E70" s="66"/>
      <c r="F70" s="66"/>
      <c r="G70" s="66"/>
      <c r="H70" s="66"/>
      <c r="I70" s="66"/>
    </row>
    <row r="71" spans="1:9" ht="30.75" customHeight="1">
      <c r="A71" s="49" t="s">
        <v>0</v>
      </c>
      <c r="B71" s="50" t="s">
        <v>1</v>
      </c>
      <c r="C71" s="50" t="s">
        <v>2</v>
      </c>
      <c r="D71" s="50" t="s">
        <v>3</v>
      </c>
      <c r="E71" s="50" t="s">
        <v>7</v>
      </c>
      <c r="F71" s="51" t="s">
        <v>8</v>
      </c>
      <c r="G71" s="50" t="s">
        <v>4</v>
      </c>
      <c r="H71" s="50" t="s">
        <v>5</v>
      </c>
      <c r="I71" s="52" t="s">
        <v>6</v>
      </c>
    </row>
    <row r="72" spans="1:9" ht="14.25" customHeight="1">
      <c r="A72" s="53">
        <v>1</v>
      </c>
      <c r="B72" s="24">
        <v>2</v>
      </c>
      <c r="C72" s="24">
        <v>3</v>
      </c>
      <c r="D72" s="24">
        <v>4</v>
      </c>
      <c r="E72" s="24">
        <v>5</v>
      </c>
      <c r="F72" s="24">
        <v>6</v>
      </c>
      <c r="G72" s="24">
        <v>7</v>
      </c>
      <c r="H72" s="24">
        <v>8</v>
      </c>
      <c r="I72" s="54">
        <v>9</v>
      </c>
    </row>
    <row r="73" spans="1:9" ht="95.25" customHeight="1">
      <c r="A73" s="55">
        <v>1</v>
      </c>
      <c r="B73" s="57" t="s">
        <v>22</v>
      </c>
      <c r="C73" s="8" t="s">
        <v>9</v>
      </c>
      <c r="D73" s="8">
        <v>1</v>
      </c>
      <c r="E73" s="10"/>
      <c r="F73" s="11"/>
      <c r="G73" s="12">
        <v>0.23</v>
      </c>
      <c r="H73" s="13">
        <f>F73*1.23</f>
        <v>0</v>
      </c>
      <c r="I73" s="56"/>
    </row>
    <row r="74" spans="1:9" ht="94.5" customHeight="1" thickBot="1">
      <c r="A74" s="55">
        <v>2</v>
      </c>
      <c r="B74" s="57" t="s">
        <v>21</v>
      </c>
      <c r="C74" s="8" t="s">
        <v>9</v>
      </c>
      <c r="D74" s="8">
        <v>1</v>
      </c>
      <c r="E74" s="10"/>
      <c r="F74" s="11"/>
      <c r="G74" s="12">
        <v>0.23</v>
      </c>
      <c r="H74" s="13">
        <f>F74*1.23</f>
        <v>0</v>
      </c>
      <c r="I74" s="56"/>
    </row>
    <row r="75" spans="1:9" ht="13.5" customHeight="1" thickBot="1">
      <c r="A75" s="60" t="s">
        <v>37</v>
      </c>
      <c r="B75" s="61"/>
      <c r="C75" s="61"/>
      <c r="D75" s="61"/>
      <c r="E75" s="61"/>
      <c r="F75" s="16">
        <f>SUM(F73:F74)</f>
        <v>0</v>
      </c>
      <c r="G75" s="58" t="s">
        <v>61</v>
      </c>
      <c r="H75" s="17">
        <f>SUM(H73:H74)</f>
        <v>0</v>
      </c>
      <c r="I75" s="18"/>
    </row>
    <row r="76" spans="1:9" ht="13.5" customHeight="1">
      <c r="A76" s="19"/>
      <c r="B76" s="19"/>
      <c r="C76" s="19"/>
      <c r="D76" s="19"/>
      <c r="E76" s="19"/>
      <c r="F76" s="20"/>
      <c r="G76" s="21"/>
      <c r="H76" s="22"/>
      <c r="I76" s="23"/>
    </row>
    <row r="77" spans="1:9" ht="14.25">
      <c r="A77" s="4"/>
      <c r="B77" s="5"/>
      <c r="C77" s="4"/>
      <c r="D77" s="5"/>
      <c r="E77" s="5"/>
      <c r="F77" s="5"/>
      <c r="G77" s="5"/>
      <c r="H77" s="5"/>
      <c r="I77" s="5"/>
    </row>
  </sheetData>
  <sheetProtection/>
  <mergeCells count="13">
    <mergeCell ref="A13:E13"/>
    <mergeCell ref="A48:E48"/>
    <mergeCell ref="A55:I55"/>
    <mergeCell ref="A62:I62"/>
    <mergeCell ref="A75:E75"/>
    <mergeCell ref="A60:E60"/>
    <mergeCell ref="A53:E53"/>
    <mergeCell ref="A1:I1"/>
    <mergeCell ref="A3:I3"/>
    <mergeCell ref="A70:I70"/>
    <mergeCell ref="A15:I15"/>
    <mergeCell ref="A50:I50"/>
    <mergeCell ref="A68:E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  <rowBreaks count="4" manualBreakCount="4">
    <brk id="14" max="8" man="1"/>
    <brk id="27" max="8" man="1"/>
    <brk id="46" max="8" man="1"/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Szpital Marynarki Wojennej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7SZMW</cp:lastModifiedBy>
  <cp:lastPrinted>2022-10-27T08:55:20Z</cp:lastPrinted>
  <dcterms:created xsi:type="dcterms:W3CDTF">2010-03-23T07:13:44Z</dcterms:created>
  <dcterms:modified xsi:type="dcterms:W3CDTF">2022-10-27T09:21:57Z</dcterms:modified>
  <cp:category/>
  <cp:version/>
  <cp:contentType/>
  <cp:contentStatus/>
</cp:coreProperties>
</file>