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7SZMW\Documents\KOPIA\Zamówienia Publiczne\Przetargi 2024\185.2024.PN OKULISTYKA\"/>
    </mc:Choice>
  </mc:AlternateContent>
  <xr:revisionPtr revIDLastSave="0" documentId="8_{495CC368-801B-40F5-A5A3-B2D570C13A1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akiet 1-18" sheetId="2" r:id="rId1"/>
    <sheet name="Arkusz 2" sheetId="4" r:id="rId2"/>
  </sheets>
  <definedNames>
    <definedName name="_xlnm.Print_Area" localSheetId="0">'pakiet 1-18'!$A$1:$O$256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23" i="2" l="1"/>
  <c r="L223" i="2" s="1"/>
  <c r="J248" i="2" l="1"/>
  <c r="L248" i="2" s="1"/>
  <c r="J249" i="2"/>
  <c r="L249" i="2" s="1"/>
  <c r="J250" i="2"/>
  <c r="L250" i="2" s="1"/>
  <c r="J251" i="2"/>
  <c r="L251" i="2" s="1"/>
  <c r="J252" i="2"/>
  <c r="L252" i="2" s="1"/>
  <c r="J253" i="2"/>
  <c r="L253" i="2" s="1"/>
  <c r="J254" i="2"/>
  <c r="L254" i="2" s="1"/>
  <c r="J255" i="2"/>
  <c r="L255" i="2" s="1"/>
  <c r="J94" i="2"/>
  <c r="J41" i="2"/>
  <c r="L41" i="2" s="1"/>
  <c r="J59" i="2"/>
  <c r="J247" i="2" l="1"/>
  <c r="J256" i="2" s="1"/>
  <c r="J242" i="2"/>
  <c r="L242" i="2" s="1"/>
  <c r="J241" i="2"/>
  <c r="L241" i="2" s="1"/>
  <c r="J240" i="2"/>
  <c r="L240" i="2" s="1"/>
  <c r="J239" i="2"/>
  <c r="L239" i="2" s="1"/>
  <c r="J238" i="2"/>
  <c r="L238" i="2" s="1"/>
  <c r="J237" i="2"/>
  <c r="L237" i="2" s="1"/>
  <c r="J236" i="2"/>
  <c r="L236" i="2" s="1"/>
  <c r="J235" i="2"/>
  <c r="L235" i="2" s="1"/>
  <c r="J234" i="2"/>
  <c r="L234" i="2" s="1"/>
  <c r="J233" i="2"/>
  <c r="L233" i="2" s="1"/>
  <c r="J232" i="2"/>
  <c r="L232" i="2" s="1"/>
  <c r="J231" i="2"/>
  <c r="L231" i="2" s="1"/>
  <c r="J230" i="2"/>
  <c r="L230" i="2" s="1"/>
  <c r="J229" i="2"/>
  <c r="L229" i="2" s="1"/>
  <c r="J228" i="2"/>
  <c r="J222" i="2"/>
  <c r="L222" i="2" s="1"/>
  <c r="J221" i="2"/>
  <c r="L221" i="2" s="1"/>
  <c r="J220" i="2"/>
  <c r="L220" i="2" s="1"/>
  <c r="J219" i="2"/>
  <c r="L219" i="2" s="1"/>
  <c r="J218" i="2"/>
  <c r="L218" i="2" s="1"/>
  <c r="J217" i="2"/>
  <c r="L217" i="2" s="1"/>
  <c r="J216" i="2"/>
  <c r="J137" i="2"/>
  <c r="L137" i="2" s="1"/>
  <c r="J136" i="2"/>
  <c r="L136" i="2" s="1"/>
  <c r="J135" i="2"/>
  <c r="L135" i="2" s="1"/>
  <c r="J134" i="2"/>
  <c r="L134" i="2" s="1"/>
  <c r="J129" i="2"/>
  <c r="J130" i="2" s="1"/>
  <c r="J124" i="2"/>
  <c r="J125" i="2" s="1"/>
  <c r="J119" i="2"/>
  <c r="J120" i="2" s="1"/>
  <c r="J114" i="2"/>
  <c r="J115" i="2" s="1"/>
  <c r="J109" i="2"/>
  <c r="J110" i="2" s="1"/>
  <c r="J104" i="2"/>
  <c r="J105" i="2" s="1"/>
  <c r="J99" i="2"/>
  <c r="J100" i="2" s="1"/>
  <c r="J95" i="2"/>
  <c r="J77" i="2"/>
  <c r="L59" i="2"/>
  <c r="J24" i="2"/>
  <c r="J37" i="2" s="1"/>
  <c r="J8" i="2"/>
  <c r="J20" i="2" s="1"/>
  <c r="J224" i="2" l="1"/>
  <c r="L138" i="2"/>
  <c r="J138" i="2"/>
  <c r="L8" i="2"/>
  <c r="L20" i="2" s="1"/>
  <c r="L124" i="2"/>
  <c r="L125" i="2" s="1"/>
  <c r="L24" i="2"/>
  <c r="L37" i="2" s="1"/>
  <c r="J90" i="2"/>
  <c r="L77" i="2"/>
  <c r="L90" i="2" s="1"/>
  <c r="L99" i="2"/>
  <c r="L100" i="2" s="1"/>
  <c r="L109" i="2"/>
  <c r="L110" i="2" s="1"/>
  <c r="L119" i="2"/>
  <c r="L120" i="2" s="1"/>
  <c r="L129" i="2"/>
  <c r="L130" i="2" s="1"/>
  <c r="J243" i="2"/>
  <c r="L94" i="2"/>
  <c r="L95" i="2" s="1"/>
  <c r="L104" i="2"/>
  <c r="L105" i="2" s="1"/>
  <c r="L114" i="2"/>
  <c r="L115" i="2" s="1"/>
  <c r="L216" i="2"/>
  <c r="L228" i="2"/>
  <c r="L243" i="2" s="1"/>
  <c r="L247" i="2"/>
  <c r="L256" i="2" s="1"/>
  <c r="L224" i="2" l="1"/>
</calcChain>
</file>

<file path=xl/sharedStrings.xml><?xml version="1.0" encoding="utf-8"?>
<sst xmlns="http://schemas.openxmlformats.org/spreadsheetml/2006/main" count="622" uniqueCount="257">
  <si>
    <t>Lp.</t>
  </si>
  <si>
    <t>Rodzaj asortymentu</t>
  </si>
  <si>
    <t xml:space="preserve"> j.m.</t>
  </si>
  <si>
    <t>Ilość</t>
  </si>
  <si>
    <t>Cena jedn. netto za opak/szt.</t>
  </si>
  <si>
    <t>Wartość netto</t>
  </si>
  <si>
    <t>Stawka VAT %</t>
  </si>
  <si>
    <t>Wartość brutto</t>
  </si>
  <si>
    <t xml:space="preserve"> szt.</t>
  </si>
  <si>
    <t>8%</t>
  </si>
  <si>
    <t>Rodzaj soczewki</t>
  </si>
  <si>
    <t xml:space="preserve">Jednoczęściowa, zwijalna, asferyczna, </t>
  </si>
  <si>
    <t>Materiał części optycznej</t>
  </si>
  <si>
    <t xml:space="preserve">hydrofilna z filtrem UV </t>
  </si>
  <si>
    <t>Budowa</t>
  </si>
  <si>
    <t xml:space="preserve">Konstrukcja haptenów z jednym otworem stabilizującym soczewkę, w każdej z dwóch części haptycznych; </t>
  </si>
  <si>
    <t xml:space="preserve">Stopień uwodnienia </t>
  </si>
  <si>
    <t>Średnica optyki</t>
  </si>
  <si>
    <t>6mm (± 0,5mm)</t>
  </si>
  <si>
    <t>Średnica całkowita</t>
  </si>
  <si>
    <t>12.5mm (± 0,5mm)</t>
  </si>
  <si>
    <t>Indeks refrakcji</t>
  </si>
  <si>
    <t>1,46 (± 0,01)</t>
  </si>
  <si>
    <t>Angulacja</t>
  </si>
  <si>
    <t>0º</t>
  </si>
  <si>
    <t>Zabezpieczenie przed PCO</t>
  </si>
  <si>
    <t>ostra krawędź 360 na całym obwodzie zapobiegająca migracji komórek</t>
  </si>
  <si>
    <t>Zakres mocy soczewki</t>
  </si>
  <si>
    <t xml:space="preserve">Od 0 D do 9 D oraz od 31 D do 40 D co 1 D oraz od 10 D do 30 D co 0,5 </t>
  </si>
  <si>
    <t>Sposób implantacji</t>
  </si>
  <si>
    <t>Jednorazowy system implantacyjny od tego samego producenta dedykowana do cięcia 2,2 mm w całym zakresie dioptrażu</t>
  </si>
  <si>
    <t>RAZEM:</t>
  </si>
  <si>
    <t>x</t>
  </si>
  <si>
    <t>szt.</t>
  </si>
  <si>
    <t xml:space="preserve">Jednoczęściowa, zwijalna, asferyczna </t>
  </si>
  <si>
    <t>Hydrofobowa z filtrem UV oraz filtr światła niebieskiego</t>
  </si>
  <si>
    <t>Dwuwypukły, toryczny typ optyki o ukatowaniu wynoszącym 0 st</t>
  </si>
  <si>
    <t>Stopień uwodnienia materiału w całym przekroju soczewki</t>
  </si>
  <si>
    <t>Poniżej 0,5%</t>
  </si>
  <si>
    <t>13mm (± 0,5mm)</t>
  </si>
  <si>
    <t>1,5 – 1,6</t>
  </si>
  <si>
    <t>Ciągła 360º ostra krawędź wyprofilowana na całej części optycznej soczewki</t>
  </si>
  <si>
    <t>Zakres dioptrażu od +6,0D do +30,0D skok co 0,5D, oraz od 31.0 D do 34,0 D co 1D, moc cylindra od +1,5 D do +6,0D skok co 0,75D</t>
  </si>
  <si>
    <t>W komplecie z każdą soczewką jednorazowy system implantacyjny dedykowana do cięcia 2,2 mm</t>
  </si>
  <si>
    <t>Dodatkowe wymogi</t>
  </si>
  <si>
    <t>8 %</t>
  </si>
  <si>
    <t>Jednoczęściowa, zwijalna, asferyczna,</t>
  </si>
  <si>
    <t>Materiał soczewki</t>
  </si>
  <si>
    <t>Akryl hydrofobowy jednorodny z filtrem pochłaniającym promieniowanie UV</t>
  </si>
  <si>
    <t>Poniżej 5%</t>
  </si>
  <si>
    <t>Średnica optyczna</t>
  </si>
  <si>
    <t>Długość całkowita</t>
  </si>
  <si>
    <t>Współczynnik refrakcji</t>
  </si>
  <si>
    <t>1,47 (± 0,01)</t>
  </si>
  <si>
    <t xml:space="preserve">Wartość aberracji powierzchni przedniej soczewki </t>
  </si>
  <si>
    <t>-0.27 um ( +/- 0.03 )</t>
  </si>
  <si>
    <t>Kształt krawędzi części optycznej</t>
  </si>
  <si>
    <t>Ostro ścięte krawędzie</t>
  </si>
  <si>
    <t>Ilość punktów podparcia soczewki w torbie</t>
  </si>
  <si>
    <t>3 punkty podparcia</t>
  </si>
  <si>
    <t>Od0 D do 34 D</t>
  </si>
  <si>
    <t>Jednorazowy magazynek nie wymagający zginania podczas ładowania soczewki</t>
  </si>
  <si>
    <t>Jednoczęściowa, zwijalna z rozszerzonym zakresem widzenia</t>
  </si>
  <si>
    <t>akryl hydrofilny z filtrem UV</t>
  </si>
  <si>
    <t>26%</t>
  </si>
  <si>
    <t>Przednia powierzchnia części optycznej</t>
  </si>
  <si>
    <t>Asferyczna</t>
  </si>
  <si>
    <t xml:space="preserve">Średnica optyki: </t>
  </si>
  <si>
    <t xml:space="preserve">Średnica całkowita: </t>
  </si>
  <si>
    <t xml:space="preserve">Index refrakcji: </t>
  </si>
  <si>
    <t xml:space="preserve">Angulacja: </t>
  </si>
  <si>
    <t xml:space="preserve">Wartość aberracji powierzchni przedniej soczewki: </t>
  </si>
  <si>
    <t xml:space="preserve">Zabezpieczenie przed PCO: </t>
  </si>
  <si>
    <t xml:space="preserve">Ilość punktów podparcia soczewki w torbie: </t>
  </si>
  <si>
    <t xml:space="preserve">Zakres mocy soczewki: </t>
  </si>
  <si>
    <t xml:space="preserve">od+10 do 30,0 D </t>
  </si>
  <si>
    <t xml:space="preserve"> Soczewka wewnątrzgałkowa, trzyczęściowa, sferyczna hydrofobowa z jednorazowym magazynkiem</t>
  </si>
  <si>
    <t>Sferyczna, trzyczęściowa zwijalna - z jednorazowym kartridżem do każdej soczewki</t>
  </si>
  <si>
    <t>Komis: od -2.0 D do +4.0 D  co 1.0 D Dodatkowo od +6,0 D do +30 D w odstępach co 0,5 D-po 1 szt.</t>
  </si>
  <si>
    <t>Materiał części haptycznej</t>
  </si>
  <si>
    <t>PMMA</t>
  </si>
  <si>
    <t>poniżej 1%</t>
  </si>
  <si>
    <t>6 mm (± 0,5mm)</t>
  </si>
  <si>
    <t>13-13,5 mm (± 0,5mm)</t>
  </si>
  <si>
    <t>5°</t>
  </si>
  <si>
    <t>Index refrakcji</t>
  </si>
  <si>
    <t xml:space="preserve">• przednia krawędź: zaokrąglona
• tylna krawędź: ostro ścięta
</t>
  </si>
  <si>
    <t>Aplikator wielorazowego użytku</t>
  </si>
  <si>
    <t>Jednorazowy magazynek do każdej soczewki</t>
  </si>
  <si>
    <t xml:space="preserve">Ilość </t>
  </si>
  <si>
    <t>j.m.</t>
  </si>
  <si>
    <t xml:space="preserve">Zestaw wiskoelastyków do operacji zaćmy składający się z kaniuli ze strzykawką o poj. 0,4 - 0,55 ml zawierajacą hialuronian sodu o stęż 1% oraz strzykawki o pojemności 0,5 - 0,55 ml zawierającą mieszaninę (hialuronian sodu 3% oraz chondroitynosiarczan sodu o stęż 4%) </t>
  </si>
  <si>
    <t>Materiał wiskoelastyczny:   kohezyjny
Stęzenie hialuronianu sodu :    1.4 %
Postać biopolimeru:     uzyskiwany w procesie biofermentacji
Objętość wiskoelastyku w ampułkostrzykawce: 1.00 ml (+/- 0.05 ml )
Masa cząsteczkowa:     3.2-3.5 x 106 Daltons (+/- 0,2 Daltons)
Lepkość:      120 000 mPas (+/- 0,1 mPa.s)</t>
  </si>
  <si>
    <t>Retraktory tęczówkowe do stosowania śródoperacyjnego w ilości 5szt./kpl. Z pierścieniem trzymającym</t>
  </si>
  <si>
    <t>kpl.</t>
  </si>
  <si>
    <t xml:space="preserve">Nóż tunelowy typu Crescent o szer. 2.3 mm, obustronnie ostrzony pakowany po min 6  sztuk </t>
  </si>
  <si>
    <t xml:space="preserve"> op.</t>
  </si>
  <si>
    <t>Pierścień dotorebkowy naprężający z PMMA o śr 11-13mm z jednorazowym injectorem, posiadający możliwość implantacji w kierunku zgodnym lub przeciwnym ruchu zegara, z otworem do fiksacji</t>
  </si>
  <si>
    <t>Nazwa przedmiotu zamówienia</t>
  </si>
  <si>
    <t>ilość do obliczeń</t>
  </si>
  <si>
    <t>Kaseta jednodniowa wraz z drenem jednorazowym i drenem do kompensacji ciśnienia płynu infuzyjnego, kompatybilna z aparatem Megatron S4 HPS firmy Geuder</t>
  </si>
  <si>
    <t>Dren jednorazowy kompatybilny z aparatem Megatron S4 HPS firmy Geuder</t>
  </si>
  <si>
    <t xml:space="preserve">Tip wielorazowy do 10 resterylizacji (Tip+Osłonka+Kluczyk), kompatybilny z aparatem Megatron S4 HPS firmy Geuder </t>
  </si>
  <si>
    <t>Osłonka na tip wraz z komorą testową, kompatybilne z aparatem Megatron S4 HPS firmy Geuder</t>
  </si>
  <si>
    <t>Wartość wymagana</t>
  </si>
  <si>
    <t>Wartość oferowana</t>
  </si>
  <si>
    <t xml:space="preserve">Pneumatyczny napęd noża </t>
  </si>
  <si>
    <t>Jedno czasowa kontrola czestotliwości ciecia i podciśnienia z przelącznika nożnego</t>
  </si>
  <si>
    <t>TAK</t>
  </si>
  <si>
    <t>zakres pracy noża, ilość ciec /min (100-500)</t>
  </si>
  <si>
    <t>zakres wytwarzanego podciśnienia (mmHg ) 0-650</t>
  </si>
  <si>
    <t>Mozliwość regulacji cyklu pracy noża</t>
  </si>
  <si>
    <t>system utrzymujacy stabilne ciśnienie w gałce ocznej, kontrolujący przepływ podanego a aspirowanego płynu, wyrównujący spadek cisnienia przepływu.</t>
  </si>
  <si>
    <t>Końcówki bimanualne wielorazowego użytku do irygacji-aspiracji</t>
  </si>
  <si>
    <t>Rodzaj pompy roboczej -venturi</t>
  </si>
  <si>
    <t>Mozliwosc wymiany worka odpływowego podczas zabiegu bez wyjmowania kasety, pojemnosc worka min. 500ml.</t>
  </si>
  <si>
    <t>kranik trójdrożny automatyczny umożliwiający przełączanie przez operatora z przełącznika nożnego podaż płynu i powietrza.</t>
  </si>
  <si>
    <t>ksenonowe źrodlo światła</t>
  </si>
  <si>
    <t>automatyczne rozpoznawanie podłączanego swiatłowodu.</t>
  </si>
  <si>
    <t>Glowica do fakoemulsyfikacji generującą ultradźwiękowy ruch końcówki w osi wzdłużnej i poprzecznej do osi głowicy, z mozliwoscia niezależnego ustawienia pracy w poszczególnych płaszczyznach</t>
  </si>
  <si>
    <t>Możliwość pracy w trybie pulsacyjnym</t>
  </si>
  <si>
    <t>Elektroniczne programowanie zmiany wartości podciśnienia w momencie okluzji w każdym programie funkcji fakoemulsyfikacji.</t>
  </si>
  <si>
    <t>Zakres regulacji przepływu w trybie fakoemulsyfikacji 5-60 ml/min (+/-5ml/min)</t>
  </si>
  <si>
    <t>Elektroniczne programowanie zmiany wartości przepływu w momencie okluzji w każdym programie funkcji fakoemulsyfikacji.</t>
  </si>
  <si>
    <t>Przepływ zwrotny w trybie fakoemulsyfikacji -reflux sterowany za pomocą sterownika nożnego.</t>
  </si>
  <si>
    <t>Regulacja częstotliwości pulsów: minimum od 1 do 14 pulsów na sek.</t>
  </si>
  <si>
    <t>Tryb fako „burst”</t>
  </si>
  <si>
    <t>Tryb fako linearny – od 0 do 100%. Sterowanie sterownikiem nożnym liniowo do żądanej wartości.</t>
  </si>
  <si>
    <t>Tryb fako ciągły - panel – jednorazowe wyzwolenie energii o zaprogramowanym poziomie mocy.</t>
  </si>
  <si>
    <t>Mozliwosc zmiany butelki z planem infuzyjnym bez koniecznosc przerwania zabiegu</t>
  </si>
  <si>
    <t>modul do podawania i odsysania oleju silikonowego</t>
  </si>
  <si>
    <t>diatermia bipolarna z mozliwością liniowej kontroli z przełącznika nożnego.</t>
  </si>
  <si>
    <t>Funkcja refluksu liniowego kontrolowanego z przełącznika nożnego</t>
  </si>
  <si>
    <t>Metalowe klucze do przykręcania igieł do fakoemulsyfikacji</t>
  </si>
  <si>
    <t>Ciągła irygacja w trybie fakoemulsyfikacji – uruchamiana z panelu i sterownikiem nożnym</t>
  </si>
  <si>
    <t>Programowanie minimum 4 zestawów parametrów dla trybu fakoemulsyfikacji.</t>
  </si>
  <si>
    <t>witrektomia przednia</t>
  </si>
  <si>
    <t>Witrektom o napędzie pneumatycznym - ostrze gilotynowe, zakres pracy od 50 do 2500 cięć/min (+/-20 cięć/min)</t>
  </si>
  <si>
    <t>Zakres regulacji przepływu w trybie witrektomii 5-60 ml/min (+/-5 ml/min)</t>
  </si>
  <si>
    <t xml:space="preserve">Zakres regulacji podciśnienia w trybie witrektomii 0-650 mmHg 
(+/-10mmHg) przy pompie perystaltycznej i 0-600 mmHg 
(+/-10mmHg) przy pompie Venturii 
</t>
  </si>
  <si>
    <t>Programowanie trybu pracy witrektomu: Irygacja/aspiracja/cięcie Irygacja/cięcie/aspiracja lub irygacja/aspiracja/cięcie przełącznikiem bocznym sterownika nożnego</t>
  </si>
  <si>
    <t>Diatermia</t>
  </si>
  <si>
    <t>Diatermia zintegrowana z urządzeniem</t>
  </si>
  <si>
    <t>Regulacja mocy diatermii 0 - 100%</t>
  </si>
  <si>
    <t>Tryby pracy diatermii:
Panel – wyzwalanie energii o stałym poziomie mocy
Linearna – sterowanie sterownikiem nożnym liniowo do żądanej wartości
Burst – krótkotrwały,,strzał’’ energii o ustawionym poziomie mocy</t>
  </si>
  <si>
    <t>Diatermia sterowana z przełącznika nożnego</t>
  </si>
  <si>
    <t>Programowanie min. 2 zestawów parametrów dla trybu diatermii.</t>
  </si>
  <si>
    <t>Metalowa pęseta do diatermii.</t>
  </si>
  <si>
    <t>Przewód do pęsety do diatermii.</t>
  </si>
  <si>
    <t>Inne</t>
  </si>
  <si>
    <t>Elektroniczne programowanie wysokości masztu kroplówki według ustawionych parametrów w trybie fakoemulsyfikacji, irygacji/aspiracji i witrektomii.</t>
  </si>
  <si>
    <t>Sterowanie wysokości masztu kroplówki - z panelu, pilotem</t>
  </si>
  <si>
    <t>sterownik noży</t>
  </si>
  <si>
    <t>Bezprzewodowy pilot (zasilany akumulatorowo i ładowany ze źródła wewnątrz urządzenia)</t>
  </si>
  <si>
    <t>Dotykowy ekran</t>
  </si>
  <si>
    <t>Potwierdzenia głosowe używanych parametrów</t>
  </si>
  <si>
    <t>Zintegrowany w urządzeniu system aktywnej pomocy, w języku polskim, dostępny dla poszczególnych podprogramów fakoemulsyfikacji, I/A, witrektomii.</t>
  </si>
  <si>
    <t>Eksport danych (parametrów programów i parametrów zabiegu) za pomocą portu USB</t>
  </si>
  <si>
    <t>Zintegrowana taca na narzędzia z regulacją wysokości</t>
  </si>
  <si>
    <t>Sygnalizacja akustyczna parametrów pracy i stanów alarmowych</t>
  </si>
  <si>
    <t>Menu w języku polskim</t>
  </si>
  <si>
    <t>Możliwość podłączenia i współpracy z urządzeniem video overlay systemu zintegrowanego z cyfrową platformą obróbki obrazu umożliwiającą nagrywanie, analizę klatka po klatce wykonanych zabiegów, pełną modyfikację wyświetlanych parametrów pracy urządzenia w czasie rzeczywistym oraz tworzenie prezentacji multimedialnych.</t>
  </si>
  <si>
    <t>Instrukcja obsługi w języku polskim</t>
  </si>
  <si>
    <t>Zasilanie 220-240V/50-60 Hz</t>
  </si>
  <si>
    <t xml:space="preserve">Stawka VAT (dzierżawy) w 23% </t>
  </si>
  <si>
    <t>Nazwa elementu</t>
  </si>
  <si>
    <t>Wymagana ilość w szt.</t>
  </si>
  <si>
    <t>Głowica ultradźwiękowa</t>
  </si>
  <si>
    <t>Pęseta diatermii</t>
  </si>
  <si>
    <t>Przewód do diatermii</t>
  </si>
  <si>
    <t>Końcówka irygacyjna</t>
  </si>
  <si>
    <t>Końcówka aspiracyjna</t>
  </si>
  <si>
    <t>Metalowy klucz do igieł</t>
  </si>
  <si>
    <t>Witrektom jednorazowego użytku do przedniej witrektomii, napęd pneumatyczny, 2 500 cięć/min. (+/-10 cięć/min.), witrektom z dołączonym drenem do irygacji, 20G</t>
  </si>
  <si>
    <t>Biometr optyczny – bezpłatne użyczenie na 24 miesiące – 1 szt</t>
  </si>
  <si>
    <t>Barwnik stosowany przy usuwaniu błony granicznej wewnętrznej  siatkówki (ILM)</t>
  </si>
  <si>
    <t xml:space="preserve">Trifenylometan o stęż. do 0,25g/L, pH w zakresie 7,3-7,6, osmolarność w zakresie 306-338 mOsm/kg H2O  </t>
  </si>
  <si>
    <t>Ampułkostrzykawka 0.5 ml</t>
  </si>
  <si>
    <t>Barwnik stosowany do usuwania błony nasiatkówkowej i błony granicznej wewnętrznej siatkówki (dwa w jednym)</t>
  </si>
  <si>
    <t xml:space="preserve">Trifenylometan o stęż. do 0,25g/L, pH w zakresie 7,3-7,6, osmolarność w zakresie 306-338 mOsm/kg H2O i błękit trypanu o stężeniu do 0,75mg/ml lub trifenylometan  Brillant Blue  o stężeniu 0,25 g/I, zawartość substancji barwiącej Brillant Blue G - 0,125mg oraz błękit bromofenolowy o stężeniu 1,3 g/I, zawartość substancji barwiącej - 0,65 mg,    </t>
  </si>
  <si>
    <t>Gaz rozprężający stosowany do tamponady siatkówki</t>
  </si>
  <si>
    <t>Pojemnik 75 ml</t>
  </si>
  <si>
    <t>Gaz stosowany do tamponady siatkówki</t>
  </si>
  <si>
    <t>Pojemnik   75 ml</t>
  </si>
  <si>
    <t>Olej silikonowy kompatybilny z posiadanym systemem do podaży od aparatu Megatron S4</t>
  </si>
  <si>
    <t>Strzykawka obj. 10 ml</t>
  </si>
  <si>
    <t>Perfluorodekalina – tzw. dekalina</t>
  </si>
  <si>
    <t>fiolka lub ampułkostrzykawka obj. 7 ml</t>
  </si>
  <si>
    <t>L.p.</t>
  </si>
  <si>
    <t>ilość/ j.m.</t>
  </si>
  <si>
    <t>Jednorazowe zestawy do podaży oleju silikonowego do aparatu  Megatron S4 HPS</t>
  </si>
  <si>
    <t>Jednorazowa kaniula do usuwania oleju sylikonowego dł. 7mm 23 G</t>
  </si>
  <si>
    <t>Jednorazowa dwudrożna kaniula 23G do usuwania dekaliny</t>
  </si>
  <si>
    <t>Jednorazowe kaniule luer lock typu "soft-tip" z silikonowym zakończeniem 23G</t>
  </si>
  <si>
    <t>Witrektom jednorazowy 23G</t>
  </si>
  <si>
    <t>Światłowód jednorazowy 23G kompatybilny z sytemem oświetleniowym Xenotron</t>
  </si>
  <si>
    <t>Komplet trokarów 23G</t>
  </si>
  <si>
    <t>Sonda do endo lasera 23G kompatybilna z laserem Endotron</t>
  </si>
  <si>
    <t>Jednorazowe kaniule luer lock typu "soft-tip" z silikonowym zakończeniem 25G</t>
  </si>
  <si>
    <t>Witrektom jednorazowy 25G</t>
  </si>
  <si>
    <t>Światłowód jednorazowy 25G kompatybilny z sytemem oświetleniowym Xenotron</t>
  </si>
  <si>
    <t>Komplet trokarów 25G</t>
  </si>
  <si>
    <t>Sonda do endo lasera 25G kompatybilna z laserem Endotron</t>
  </si>
  <si>
    <t>Śiatłowód żyrandolowy 25G kompatybilny z sytemem oświetleniowym Xenotron</t>
  </si>
  <si>
    <t>Kaseta płynowa z zestawem drenów kompatybilna z dzierżawionym aparatem</t>
  </si>
  <si>
    <t>Igła do fakoemulsyfikatora wielorazowa, kompatybilna z dzierżawionym urządzeniem, o średnicy 0,9 mm z silikonową osłonką na igłę, kąt ścięcia końcówki igły 15˚, 30˚</t>
  </si>
  <si>
    <t>Osłonka na igłę 20 G+ komora testowa- wielorazowego użytku</t>
  </si>
  <si>
    <t>Witrektom jednorazowy 23 G</t>
  </si>
  <si>
    <t>nożyczki szklistkowe 23 G</t>
  </si>
  <si>
    <t>Kaniule do iniekcji sub-Tennon</t>
  </si>
  <si>
    <t xml:space="preserve">8%  </t>
  </si>
  <si>
    <t>PAKIET VII - ZESTAW WISKOELASTYKÓW DO OPERACJI ZAĆMY</t>
  </si>
  <si>
    <r>
      <t>Gaz okulistyczny SF</t>
    </r>
    <r>
      <rPr>
        <vertAlign val="subscript"/>
        <sz val="8"/>
        <rFont val="Verdana"/>
        <family val="2"/>
        <charset val="238"/>
      </rPr>
      <t>6</t>
    </r>
    <r>
      <rPr>
        <sz val="8"/>
        <rFont val="Verdana"/>
        <family val="2"/>
        <charset val="238"/>
      </rPr>
      <t xml:space="preserve"> o objętości 75 ml w wielowartstwowym sterylnym 
pojemniku aluminiowym, wielorazowego użytku z zamknięciem zapobiegającym 
wydostawaniu się gazu z pojemnika. Gaz zawierazestaw do iniekcji: 60 ml 
strzykawka, igła 30G, filtr, łącznik, opaska na nadgarstek pacjenta
</t>
    </r>
  </si>
  <si>
    <r>
      <t>Gaz okulistyczny C</t>
    </r>
    <r>
      <rPr>
        <vertAlign val="sub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>F</t>
    </r>
    <r>
      <rPr>
        <vertAlign val="subscript"/>
        <sz val="8"/>
        <rFont val="Verdana"/>
        <family val="2"/>
        <charset val="238"/>
      </rPr>
      <t>8</t>
    </r>
    <r>
      <rPr>
        <sz val="8"/>
        <rFont val="Verdana"/>
        <family val="2"/>
        <charset val="238"/>
      </rPr>
      <t xml:space="preserve"> o objętości 75 ml w wielowartstwowym sterylnym 
pojemniku aluminiowym, wielorazowego użytku z zamknięciem zapobiegającym 
wydostawaniu się gazu z pojemnika. Gaz zawierazestaw do iniekcji: 60 ml 
strzykawka, igła 30G, filtr, łącznik, opaska na nadgarstek pacjenta</t>
    </r>
  </si>
  <si>
    <r>
      <t>Jałowy, apirogenny, gotowy do użycia, lepkość (25</t>
    </r>
    <r>
      <rPr>
        <vertAlign val="superscript"/>
        <sz val="8"/>
        <rFont val="Verdana"/>
        <family val="2"/>
        <charset val="238"/>
      </rPr>
      <t>o</t>
    </r>
    <r>
      <rPr>
        <sz val="8"/>
        <rFont val="Verdana"/>
        <family val="2"/>
        <charset val="238"/>
      </rPr>
      <t>C) 1000mPa-s, gęstość (25</t>
    </r>
    <r>
      <rPr>
        <vertAlign val="superscript"/>
        <sz val="8"/>
        <rFont val="Verdana"/>
        <family val="2"/>
        <charset val="238"/>
      </rPr>
      <t>o</t>
    </r>
    <r>
      <rPr>
        <sz val="8"/>
        <rFont val="Verdana"/>
        <family val="2"/>
        <charset val="238"/>
      </rPr>
      <t>C) 0,97g/cm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>, wskaźnik refrakcji (25</t>
    </r>
    <r>
      <rPr>
        <vertAlign val="superscript"/>
        <sz val="8"/>
        <rFont val="Verdana"/>
        <family val="2"/>
        <charset val="238"/>
      </rPr>
      <t>o</t>
    </r>
    <r>
      <rPr>
        <sz val="8"/>
        <rFont val="Verdana"/>
        <family val="2"/>
        <charset val="238"/>
      </rPr>
      <t>C) 1,403-1,405</t>
    </r>
  </si>
  <si>
    <r>
      <t>Jałowy, apirogenny, gotowy do uzycia, lepkość (25</t>
    </r>
    <r>
      <rPr>
        <vertAlign val="superscript"/>
        <sz val="8"/>
        <rFont val="Verdana"/>
        <family val="2"/>
        <charset val="238"/>
      </rPr>
      <t>o</t>
    </r>
    <r>
      <rPr>
        <sz val="8"/>
        <rFont val="Verdana"/>
        <family val="2"/>
        <charset val="238"/>
      </rPr>
      <t>C) 5000mPa-s, gęstość (25</t>
    </r>
    <r>
      <rPr>
        <vertAlign val="superscript"/>
        <sz val="8"/>
        <rFont val="Verdana"/>
        <family val="2"/>
        <charset val="238"/>
      </rPr>
      <t>o</t>
    </r>
    <r>
      <rPr>
        <sz val="8"/>
        <rFont val="Verdana"/>
        <family val="2"/>
        <charset val="238"/>
      </rPr>
      <t>C) 0,97g/cm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>, wskaźnik refrakcji (25</t>
    </r>
    <r>
      <rPr>
        <vertAlign val="superscript"/>
        <sz val="8"/>
        <rFont val="Verdana"/>
        <family val="2"/>
        <charset val="238"/>
      </rPr>
      <t>o</t>
    </r>
    <r>
      <rPr>
        <sz val="8"/>
        <rFont val="Verdana"/>
        <family val="2"/>
        <charset val="238"/>
      </rPr>
      <t>C) 1,403-1,405</t>
    </r>
  </si>
  <si>
    <r>
      <t>Fluorowany w 100% perflokarbon zawierający izomery perfluorodekaliny (95-100%), związków perfluorocykloheksylu z alkanami (perfluorocykloheksylobutan&lt;4%, perfluorohydrindan&lt;2%), gęstość (20</t>
    </r>
    <r>
      <rPr>
        <vertAlign val="superscript"/>
        <sz val="8"/>
        <rFont val="Verdana"/>
        <family val="2"/>
        <charset val="238"/>
      </rPr>
      <t>o</t>
    </r>
    <r>
      <rPr>
        <sz val="8"/>
        <rFont val="Verdana"/>
        <family val="2"/>
        <charset val="238"/>
      </rPr>
      <t>C) 1,908-1,960g/ml, wskaźnik refrakcji (20</t>
    </r>
    <r>
      <rPr>
        <vertAlign val="superscript"/>
        <sz val="8"/>
        <rFont val="Verdana"/>
        <family val="2"/>
        <charset val="238"/>
      </rPr>
      <t>o</t>
    </r>
    <r>
      <rPr>
        <sz val="8"/>
        <rFont val="Verdana"/>
        <family val="2"/>
        <charset val="238"/>
      </rPr>
      <t>C) 1,313-1,316</t>
    </r>
  </si>
  <si>
    <t>Komis: od+ 0.0D do + 12.0 D po 1  szt co 1.0 D,  od +12,5  D do + 16.5 D po 2 szt co 0.5 D, od + 17.0 D do + 25.5 D po 5 szt co 0.5 D,  od + 26.0 D do + 30.0 D po 2 szt co 0.5 D, od 31.0 D do 40.0 D op 1 szt co 1 D</t>
  </si>
  <si>
    <t xml:space="preserve">Komis:    od + 5.0D do + 17.0 D po 1 szt co 0.5 D, od +17,5  D do + 25.5 D po 2 szt co 0.5 D, od + 26.0 D do + 34.0 D po 1 szt co 0.5 D </t>
  </si>
  <si>
    <t>Pakiet V - SOCZEWKI TRZYCZĘŚCIOWE</t>
  </si>
  <si>
    <t>Pakiet III - SOCZEWKI HYDROFOBOWE</t>
  </si>
  <si>
    <t>- dwa zestawy wielorazowe do implantacji soczewek (injektor i pęseta)     - dwa zestawy wielorazowe do markowania oka przed zabiegiem ( jeden zestaw zawiera przyrząd do wyznaczania osi soczewki  w pozycji siedzącej oraz jeden w pozycji leżącej )</t>
  </si>
  <si>
    <t>od  -2,0do +4,0 w odstępach co 1 D, od+6,0 D do +30,0 D w odstępach co 0,5 D</t>
  </si>
  <si>
    <t>Materiał wiskoelastyczny 2% Metyloceluloza. Objętość wiskoelastyku składającego się z kaniuli ze strzykawką : 2.00 ml (+/- 0.05 ml )</t>
  </si>
  <si>
    <t xml:space="preserve">Pakiet II - SOCZEWKA WEWNĄTRZGAŁKOWA, KORYGUJĄCA ASTYGMATYZM ROGÓWKOWY, JEDNOCZĘŚCIOWA, HYDROFOBOWA, ASFERYCZNA  </t>
  </si>
  <si>
    <t xml:space="preserve">Pakiet I - SOCZEWKA WEWNĄTRZGAŁKOWA, HYDROFILNA, ASFERYCZNA </t>
  </si>
  <si>
    <t>Pakiet VI - ZESTAW DO OPERACJI ZAĆMY</t>
  </si>
  <si>
    <t>Opatrunek oczny duży, komora wilgotna, sterylna osłona oka, jednorazowego użytku zapewniająca pożadaną wilgotnosc rogówki. Posiada przezroczystą, wypukłą, nieodkształcającą okrągłą szybkę. Całkowicie szczelna, gotowa do użytku. Warstwa mocująca samoprzylepna</t>
  </si>
  <si>
    <t>Pakiet VIII - MATERIAŁ WISKOELASTYCZNY METYLOCELULOZOWY</t>
  </si>
  <si>
    <t>Pakiet IX - MATERIAŁ WISKOELASTYCZNY KOHEZYJNY</t>
  </si>
  <si>
    <t>Pakiet X - RETRAKTOR TĘCZÓWKOWY</t>
  </si>
  <si>
    <t>PAKIET XI - OSŁONA NA OKO Z POJEMNIKIEM</t>
  </si>
  <si>
    <t>Pakiet XII - NÓŻ TUNELOWY</t>
  </si>
  <si>
    <t>Pakiet XIII - PIERŚCIENIE</t>
  </si>
  <si>
    <t xml:space="preserve">Pakiet XIV - AKCESORIA ZUŻYWALNE DO OPEARCJI ZAĆMY KOMPATYBILNE Z APARATEM MEGATRON S4 HPS FIRMY GEUDER </t>
  </si>
  <si>
    <t xml:space="preserve">Pakiet XV - DZIERŻAWA FABRYCZNIE NOWEGO APARATU DO WITREKTOMII ORAZ FAKOEMULSYFIKACJI </t>
  </si>
  <si>
    <t xml:space="preserve">Pakiet XVI – MATERIAŁY MEDYCZNE STOSOWANE W ZABIEGACH WITREKTOMII </t>
  </si>
  <si>
    <t>Pakiet XVII – AKCESORIA KOMPATYBILNE Z POSIADANYM APARATEM DO WITREKTOMII MEGATRON S4 HPS</t>
  </si>
  <si>
    <t>Pakiet XVIII - AKCESORIA ZUŻYWALNE DO APARATU DZIERŻAWIONEGO DO WITREKTOMII I FAKOEMULSYFIKACJI</t>
  </si>
  <si>
    <t>Jednorazowe zestawy  z trójnikiem do podaży powietrza do aparatu Megatron S4 HPS</t>
  </si>
  <si>
    <t xml:space="preserve">Producent </t>
  </si>
  <si>
    <t xml:space="preserve">Nr katalogowy </t>
  </si>
  <si>
    <t>nazwa handlowa produktu</t>
  </si>
  <si>
    <t>Strzykawka 5 ml, luer lock pakowane– 2 szt. 
Strzykawka 10ml, luer lock pakowane– 2 szt. Noż 1,2 mm
Kaniula do komory przedniej 27G 0.4x22 mm (Rycroft) pakowana     – 2 szt.,  
Kaniula do komory przedniej 25G 0.5x25 mm (Rycroft) pakowana    - 1 szt.
Kaniula do hydrodysekcji 27 G 0.40x22 mm o profilu płaskim  pakowana– 1 szt.
Tupfery 20x20 cm – 3 szt.
Mikrogąbki (strzałki) do osuszania pola operacyjnego  – 5 szt.
Serweta do obłożenia pacjenta 100x100cm z otworem 10x10 cm zintegrowanym z folią chirurgiczną,z jedną kieszenią wyposażoną w sztywnik do zbiórki płynów – 1 szt.
Sączek odprowadzający nadmiar płynu z pola operacyjnego 155x4x1mm  – 1 szt.
Podłokietnik na fotel operacyjny z taśmą fiksującą 33x75cm – 2 szt.
Osłonka na oko – 1 szt.                                                                                                                                  Miseczka plastikowa 150 ml – 2 szt.
Obłożenie stolika Mayo: 80 cm szerokość x 60 cm długość – 1 szt.
Nóż Slit 2,65 mm nacinający tkankę oka w sześciu punktach posiadający sześć części tnących:
2 części tnące boczne double bevel,
2 części tnące na górnej płaszczyźnie ostrza,
2 części tnące na dolnej płaszczyźnie ostrza  – 1 szt.
Osłona na ekran 80x60cm  – 1 szt.
Serweta do obłożenia stolika instrumentariuszki 100x150cm – 1 szt.
Kompres włókninowy 7.5x7.5 cm - 2 szt.                                                                                                  Kontrolka do wklejenia do karty pacjenta z datą ważności, nr LOT, nr REF  – 4 szt. Nóź 1,2 mm, Kaniula - cystotom</t>
  </si>
  <si>
    <t xml:space="preserve">Soczewka nagałkowa, jednorazowa, płaska </t>
  </si>
  <si>
    <t>Soczewka służąca do obrazowania odcinka tylnego podczas operacji witrektomii</t>
  </si>
  <si>
    <t>Pęseta jednorazowa Krokodyl 23G</t>
  </si>
  <si>
    <t>peseta jednorazowa 23 G</t>
  </si>
  <si>
    <t>Witrektom jednorazowy 25 G</t>
  </si>
  <si>
    <t>Pakiet IV - SOCZEWKI Z POSZERZONĄ GŁĘBIĄ OSTROŚCI</t>
  </si>
  <si>
    <t>Wymagana ilość elementów do dzierżawionego aparatu</t>
  </si>
  <si>
    <r>
      <t xml:space="preserve">Załącznik nr 5 </t>
    </r>
    <r>
      <rPr>
        <sz val="10"/>
        <rFont val="Verdana"/>
        <family val="2"/>
        <charset val="238"/>
      </rPr>
      <t>do SWZ (postępowanie 185/2024/PN)</t>
    </r>
  </si>
  <si>
    <t>MINIMALNE WARUNKI TECHNICZNE</t>
  </si>
  <si>
    <t>Dostawa asortymentu okulistycznego</t>
  </si>
  <si>
    <t>0.00</t>
  </si>
  <si>
    <t>Czynsz dzieżawy netto____________ PLN (podać kwotę)</t>
  </si>
  <si>
    <t>czynsz dzierżawy za 24 miesiące: ___________ PLN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</si>
</sst>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b/>
      <sz val="8"/>
      <name val="Verdana"/>
      <charset val="1"/>
    </font>
    <font>
      <sz val="10"/>
      <name val="Arial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vertAlign val="subscript"/>
      <sz val="8"/>
      <name val="Verdana"/>
      <family val="2"/>
      <charset val="238"/>
    </font>
    <font>
      <vertAlign val="superscript"/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F3F4"/>
      </patternFill>
    </fill>
    <fill>
      <patternFill patternType="solid">
        <fgColor theme="0"/>
        <bgColor rgb="FFEEF3F4"/>
      </patternFill>
    </fill>
    <fill>
      <patternFill patternType="solid">
        <fgColor theme="4" tint="0.79998168889431442"/>
        <bgColor rgb="FFEEF3F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horizontal="left"/>
    </xf>
  </cellStyleXfs>
  <cellXfs count="119">
    <xf numFmtId="0" fontId="0" fillId="0" borderId="0" xfId="0">
      <alignment horizontal="left"/>
    </xf>
    <xf numFmtId="0" fontId="1" fillId="2" borderId="1" xfId="0" applyFont="1" applyFill="1" applyBorder="1" applyAlignment="1"/>
    <xf numFmtId="0" fontId="0" fillId="0" borderId="1" xfId="0" applyBorder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>
      <alignment horizontal="left"/>
    </xf>
    <xf numFmtId="4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49" fontId="6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2" fillId="2" borderId="13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left" vertical="center"/>
    </xf>
    <xf numFmtId="49" fontId="6" fillId="4" borderId="11" xfId="0" applyNumberFormat="1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top" wrapText="1"/>
    </xf>
    <xf numFmtId="49" fontId="6" fillId="4" borderId="0" xfId="0" applyNumberFormat="1" applyFont="1" applyFill="1" applyBorder="1" applyAlignment="1">
      <alignment horizontal="left" vertical="center" wrapText="1"/>
    </xf>
    <xf numFmtId="49" fontId="2" fillId="4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>
      <alignment horizontal="left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left" vertical="center"/>
    </xf>
    <xf numFmtId="0" fontId="2" fillId="5" borderId="0" xfId="0" applyFont="1" applyFill="1">
      <alignment horizontal="left"/>
    </xf>
    <xf numFmtId="49" fontId="6" fillId="4" borderId="11" xfId="0" applyNumberFormat="1" applyFont="1" applyFill="1" applyBorder="1" applyAlignment="1">
      <alignment vertical="center"/>
    </xf>
    <xf numFmtId="49" fontId="6" fillId="3" borderId="8" xfId="0" applyNumberFormat="1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E88B1"/>
      <rgbColor rgb="FF9999FF"/>
      <rgbColor rgb="FF993366"/>
      <rgbColor rgb="FFEEF3F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56"/>
  <sheetViews>
    <sheetView tabSelected="1" topLeftCell="A239" zoomScale="75" zoomScaleNormal="75" workbookViewId="0">
      <selection activeCell="I270" sqref="I270"/>
    </sheetView>
  </sheetViews>
  <sheetFormatPr defaultColWidth="9" defaultRowHeight="12.75" x14ac:dyDescent="0.2"/>
  <cols>
    <col min="1" max="1" width="7.875" style="26" customWidth="1"/>
    <col min="2" max="2" width="17.625" style="26" customWidth="1"/>
    <col min="3" max="3" width="15.125" style="26" customWidth="1"/>
    <col min="4" max="4" width="20.875" style="26" customWidth="1"/>
    <col min="5" max="5" width="10.125" style="26" customWidth="1"/>
    <col min="6" max="6" width="16.625" style="26" customWidth="1"/>
    <col min="7" max="7" width="15.5" style="26" customWidth="1"/>
    <col min="8" max="8" width="12.625" style="26" customWidth="1"/>
    <col min="9" max="9" width="11.625" style="26" customWidth="1"/>
    <col min="10" max="10" width="15.625" style="26" customWidth="1"/>
    <col min="11" max="11" width="11.5" style="26" customWidth="1"/>
    <col min="12" max="12" width="13.125" style="26" customWidth="1"/>
    <col min="13" max="13" width="16.875" style="26" customWidth="1"/>
    <col min="14" max="14" width="17.375" style="33" customWidth="1"/>
    <col min="15" max="15" width="19.5" style="33" customWidth="1"/>
    <col min="16" max="16" width="17.375" style="33" customWidth="1"/>
    <col min="17" max="255" width="9" style="26"/>
    <col min="256" max="16384" width="9" style="4"/>
  </cols>
  <sheetData>
    <row r="1" spans="1:255" ht="13.7" customHeight="1" x14ac:dyDescent="0.15">
      <c r="A1" s="117" t="s">
        <v>251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32"/>
      <c r="Q1" s="10"/>
      <c r="R1" s="10"/>
      <c r="S1" s="10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ht="13.7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2"/>
      <c r="Q2" s="10"/>
      <c r="R2" s="10"/>
      <c r="S2" s="10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3.7" customHeight="1" x14ac:dyDescent="0.15">
      <c r="A3" s="118" t="s">
        <v>252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32"/>
      <c r="Q3" s="10"/>
      <c r="R3" s="10"/>
      <c r="S3" s="10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ht="13.7" customHeight="1" x14ac:dyDescent="0.15">
      <c r="A4" s="81" t="s">
        <v>253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32"/>
      <c r="Q4" s="10"/>
      <c r="R4" s="10"/>
      <c r="S4" s="10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ht="9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32"/>
      <c r="O5" s="32"/>
      <c r="P5" s="32"/>
      <c r="Q5" s="10"/>
      <c r="R5" s="10"/>
      <c r="S5" s="10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ht="13.7" customHeight="1" x14ac:dyDescent="0.15">
      <c r="A6" s="98" t="s">
        <v>225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2"/>
      <c r="Q6" s="10"/>
      <c r="R6" s="10"/>
      <c r="S6" s="10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ht="33" customHeight="1" x14ac:dyDescent="0.15">
      <c r="A7" s="47" t="s">
        <v>0</v>
      </c>
      <c r="B7" s="47" t="s">
        <v>1</v>
      </c>
      <c r="C7" s="47"/>
      <c r="D7" s="47"/>
      <c r="E7" s="47"/>
      <c r="F7" s="47"/>
      <c r="G7" s="5" t="s">
        <v>2</v>
      </c>
      <c r="H7" s="5" t="s">
        <v>3</v>
      </c>
      <c r="I7" s="5" t="s">
        <v>4</v>
      </c>
      <c r="J7" s="5" t="s">
        <v>5</v>
      </c>
      <c r="K7" s="5" t="s">
        <v>6</v>
      </c>
      <c r="L7" s="5" t="s">
        <v>7</v>
      </c>
      <c r="M7" s="5" t="s">
        <v>240</v>
      </c>
      <c r="N7" s="6" t="s">
        <v>241</v>
      </c>
      <c r="O7" s="6" t="s">
        <v>242</v>
      </c>
      <c r="P7" s="32"/>
      <c r="Q7" s="10"/>
      <c r="R7" s="10"/>
      <c r="S7" s="10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s="9" customFormat="1" ht="14.65" customHeight="1" x14ac:dyDescent="0.2">
      <c r="A8" s="47"/>
      <c r="B8" s="47"/>
      <c r="C8" s="47"/>
      <c r="D8" s="47"/>
      <c r="E8" s="47"/>
      <c r="F8" s="47"/>
      <c r="G8" s="5" t="s">
        <v>8</v>
      </c>
      <c r="H8" s="6">
        <v>200</v>
      </c>
      <c r="I8" s="7"/>
      <c r="J8" s="8">
        <f>I8*H8</f>
        <v>0</v>
      </c>
      <c r="K8" s="5" t="s">
        <v>9</v>
      </c>
      <c r="L8" s="8">
        <f>J8*1.08</f>
        <v>0</v>
      </c>
      <c r="M8" s="34"/>
      <c r="N8" s="35"/>
      <c r="O8" s="35"/>
      <c r="P8" s="32"/>
      <c r="Q8" s="10"/>
      <c r="R8" s="10"/>
      <c r="S8" s="10"/>
      <c r="T8" s="20"/>
    </row>
    <row r="9" spans="1:255" ht="13.7" customHeight="1" x14ac:dyDescent="0.15">
      <c r="A9" s="6">
        <v>1</v>
      </c>
      <c r="B9" s="53" t="s">
        <v>10</v>
      </c>
      <c r="C9" s="53"/>
      <c r="D9" s="53" t="s">
        <v>11</v>
      </c>
      <c r="E9" s="53"/>
      <c r="F9" s="53"/>
      <c r="G9" s="42" t="s">
        <v>217</v>
      </c>
      <c r="H9" s="82"/>
      <c r="I9" s="82"/>
      <c r="J9" s="82"/>
      <c r="K9" s="82"/>
      <c r="L9" s="82"/>
      <c r="M9" s="82"/>
      <c r="N9" s="82"/>
      <c r="O9" s="83"/>
      <c r="P9" s="32"/>
      <c r="Q9" s="10"/>
      <c r="R9" s="10"/>
      <c r="S9" s="10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ht="13.7" customHeight="1" x14ac:dyDescent="0.15">
      <c r="A10" s="6">
        <v>2</v>
      </c>
      <c r="B10" s="53" t="s">
        <v>12</v>
      </c>
      <c r="C10" s="53"/>
      <c r="D10" s="53" t="s">
        <v>13</v>
      </c>
      <c r="E10" s="53"/>
      <c r="F10" s="53"/>
      <c r="G10" s="84"/>
      <c r="H10" s="85"/>
      <c r="I10" s="85"/>
      <c r="J10" s="85"/>
      <c r="K10" s="85"/>
      <c r="L10" s="85"/>
      <c r="M10" s="85"/>
      <c r="N10" s="85"/>
      <c r="O10" s="86"/>
      <c r="P10" s="32"/>
      <c r="Q10" s="10"/>
      <c r="R10" s="10"/>
      <c r="S10" s="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ht="33.75" customHeight="1" x14ac:dyDescent="0.15">
      <c r="A11" s="6">
        <v>3</v>
      </c>
      <c r="B11" s="53" t="s">
        <v>14</v>
      </c>
      <c r="C11" s="53"/>
      <c r="D11" s="53" t="s">
        <v>15</v>
      </c>
      <c r="E11" s="53"/>
      <c r="F11" s="53"/>
      <c r="G11" s="84"/>
      <c r="H11" s="85"/>
      <c r="I11" s="85"/>
      <c r="J11" s="85"/>
      <c r="K11" s="85"/>
      <c r="L11" s="85"/>
      <c r="M11" s="85"/>
      <c r="N11" s="85"/>
      <c r="O11" s="86"/>
      <c r="P11" s="32"/>
      <c r="Q11" s="10"/>
      <c r="R11" s="10"/>
      <c r="S11" s="10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ht="14.65" customHeight="1" x14ac:dyDescent="0.15">
      <c r="A12" s="6">
        <v>4</v>
      </c>
      <c r="B12" s="53" t="s">
        <v>16</v>
      </c>
      <c r="C12" s="53"/>
      <c r="D12" s="80">
        <v>0.26</v>
      </c>
      <c r="E12" s="80"/>
      <c r="F12" s="80"/>
      <c r="G12" s="84"/>
      <c r="H12" s="85"/>
      <c r="I12" s="85"/>
      <c r="J12" s="85"/>
      <c r="K12" s="85"/>
      <c r="L12" s="85"/>
      <c r="M12" s="85"/>
      <c r="N12" s="85"/>
      <c r="O12" s="86"/>
      <c r="P12" s="32"/>
      <c r="Q12" s="10"/>
      <c r="R12" s="10"/>
      <c r="S12" s="10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ht="14.65" customHeight="1" x14ac:dyDescent="0.15">
      <c r="A13" s="6">
        <v>5</v>
      </c>
      <c r="B13" s="53" t="s">
        <v>17</v>
      </c>
      <c r="C13" s="53"/>
      <c r="D13" s="53" t="s">
        <v>18</v>
      </c>
      <c r="E13" s="53"/>
      <c r="F13" s="53"/>
      <c r="G13" s="84"/>
      <c r="H13" s="85"/>
      <c r="I13" s="85"/>
      <c r="J13" s="85"/>
      <c r="K13" s="85"/>
      <c r="L13" s="85"/>
      <c r="M13" s="85"/>
      <c r="N13" s="85"/>
      <c r="O13" s="86"/>
      <c r="P13" s="32"/>
      <c r="Q13" s="10"/>
      <c r="R13" s="10"/>
      <c r="S13" s="10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ht="14.65" customHeight="1" x14ac:dyDescent="0.15">
      <c r="A14" s="6">
        <v>6</v>
      </c>
      <c r="B14" s="53" t="s">
        <v>19</v>
      </c>
      <c r="C14" s="53"/>
      <c r="D14" s="53" t="s">
        <v>20</v>
      </c>
      <c r="E14" s="53"/>
      <c r="F14" s="53"/>
      <c r="G14" s="84"/>
      <c r="H14" s="85"/>
      <c r="I14" s="85"/>
      <c r="J14" s="85"/>
      <c r="K14" s="85"/>
      <c r="L14" s="85"/>
      <c r="M14" s="85"/>
      <c r="N14" s="85"/>
      <c r="O14" s="86"/>
      <c r="P14" s="32"/>
      <c r="Q14" s="10"/>
      <c r="R14" s="10"/>
      <c r="S14" s="10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ht="14.65" customHeight="1" x14ac:dyDescent="0.15">
      <c r="A15" s="6">
        <v>7</v>
      </c>
      <c r="B15" s="53" t="s">
        <v>21</v>
      </c>
      <c r="C15" s="53"/>
      <c r="D15" s="53" t="s">
        <v>22</v>
      </c>
      <c r="E15" s="53"/>
      <c r="F15" s="53"/>
      <c r="G15" s="84"/>
      <c r="H15" s="85"/>
      <c r="I15" s="85"/>
      <c r="J15" s="85"/>
      <c r="K15" s="85"/>
      <c r="L15" s="85"/>
      <c r="M15" s="85"/>
      <c r="N15" s="85"/>
      <c r="O15" s="86"/>
      <c r="P15" s="32"/>
      <c r="Q15" s="10"/>
      <c r="R15" s="10"/>
      <c r="S15" s="10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ht="14.65" customHeight="1" x14ac:dyDescent="0.15">
      <c r="A16" s="6">
        <v>8</v>
      </c>
      <c r="B16" s="53" t="s">
        <v>23</v>
      </c>
      <c r="C16" s="53"/>
      <c r="D16" s="53" t="s">
        <v>24</v>
      </c>
      <c r="E16" s="53"/>
      <c r="F16" s="53"/>
      <c r="G16" s="84"/>
      <c r="H16" s="85"/>
      <c r="I16" s="85"/>
      <c r="J16" s="85"/>
      <c r="K16" s="85"/>
      <c r="L16" s="85"/>
      <c r="M16" s="85"/>
      <c r="N16" s="85"/>
      <c r="O16" s="86"/>
      <c r="P16" s="32"/>
      <c r="Q16" s="10"/>
      <c r="R16" s="10"/>
      <c r="S16" s="10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ht="25.35" customHeight="1" x14ac:dyDescent="0.15">
      <c r="A17" s="6">
        <v>9</v>
      </c>
      <c r="B17" s="53" t="s">
        <v>25</v>
      </c>
      <c r="C17" s="53"/>
      <c r="D17" s="53" t="s">
        <v>26</v>
      </c>
      <c r="E17" s="53"/>
      <c r="F17" s="53"/>
      <c r="G17" s="84"/>
      <c r="H17" s="85"/>
      <c r="I17" s="85"/>
      <c r="J17" s="85"/>
      <c r="K17" s="85"/>
      <c r="L17" s="85"/>
      <c r="M17" s="85"/>
      <c r="N17" s="85"/>
      <c r="O17" s="86"/>
      <c r="P17" s="32"/>
      <c r="Q17" s="10"/>
      <c r="R17" s="10"/>
      <c r="S17" s="1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ht="24.75" customHeight="1" x14ac:dyDescent="0.15">
      <c r="A18" s="6">
        <v>10</v>
      </c>
      <c r="B18" s="53" t="s">
        <v>27</v>
      </c>
      <c r="C18" s="53"/>
      <c r="D18" s="53" t="s">
        <v>28</v>
      </c>
      <c r="E18" s="53"/>
      <c r="F18" s="53"/>
      <c r="G18" s="84"/>
      <c r="H18" s="85"/>
      <c r="I18" s="85"/>
      <c r="J18" s="85"/>
      <c r="K18" s="85"/>
      <c r="L18" s="85"/>
      <c r="M18" s="85"/>
      <c r="N18" s="85"/>
      <c r="O18" s="86"/>
      <c r="P18" s="32"/>
      <c r="Q18" s="10"/>
      <c r="R18" s="10"/>
      <c r="S18" s="10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ht="37.5" customHeight="1" x14ac:dyDescent="0.15">
      <c r="A19" s="6">
        <v>11</v>
      </c>
      <c r="B19" s="53" t="s">
        <v>29</v>
      </c>
      <c r="C19" s="53"/>
      <c r="D19" s="53" t="s">
        <v>30</v>
      </c>
      <c r="E19" s="53"/>
      <c r="F19" s="53"/>
      <c r="G19" s="43"/>
      <c r="H19" s="87"/>
      <c r="I19" s="87"/>
      <c r="J19" s="87"/>
      <c r="K19" s="87"/>
      <c r="L19" s="87"/>
      <c r="M19" s="87"/>
      <c r="N19" s="87"/>
      <c r="O19" s="88"/>
      <c r="P19" s="32"/>
      <c r="Q19" s="10"/>
      <c r="R19" s="10"/>
      <c r="S19" s="10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ht="13.7" customHeight="1" x14ac:dyDescent="0.15">
      <c r="A20" s="51" t="s">
        <v>31</v>
      </c>
      <c r="B20" s="51"/>
      <c r="C20" s="51"/>
      <c r="D20" s="51"/>
      <c r="E20" s="51"/>
      <c r="F20" s="51"/>
      <c r="G20" s="51"/>
      <c r="H20" s="51"/>
      <c r="I20" s="51"/>
      <c r="J20" s="8">
        <f>J8</f>
        <v>0</v>
      </c>
      <c r="K20" s="5" t="s">
        <v>32</v>
      </c>
      <c r="L20" s="8">
        <f>L8</f>
        <v>0</v>
      </c>
      <c r="M20" s="6" t="s">
        <v>32</v>
      </c>
      <c r="N20" s="35"/>
      <c r="O20" s="35"/>
      <c r="P20" s="32"/>
      <c r="Q20" s="10"/>
      <c r="R20" s="10"/>
      <c r="S20" s="1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3.7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2"/>
      <c r="O21" s="32"/>
      <c r="P21" s="32"/>
      <c r="Q21" s="10"/>
      <c r="R21" s="10"/>
      <c r="S21" s="10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 ht="13.7" customHeight="1" x14ac:dyDescent="0.15">
      <c r="A22" s="98" t="s">
        <v>224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32"/>
      <c r="Q22" s="10"/>
      <c r="R22" s="10"/>
      <c r="S22" s="10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 ht="33" customHeight="1" x14ac:dyDescent="0.15">
      <c r="A23" s="47" t="s">
        <v>0</v>
      </c>
      <c r="B23" s="47" t="s">
        <v>1</v>
      </c>
      <c r="C23" s="47"/>
      <c r="D23" s="47"/>
      <c r="E23" s="47"/>
      <c r="F23" s="47"/>
      <c r="G23" s="5" t="s">
        <v>2</v>
      </c>
      <c r="H23" s="5" t="s">
        <v>3</v>
      </c>
      <c r="I23" s="5" t="s">
        <v>4</v>
      </c>
      <c r="J23" s="5" t="s">
        <v>5</v>
      </c>
      <c r="K23" s="5" t="s">
        <v>6</v>
      </c>
      <c r="L23" s="5" t="s">
        <v>7</v>
      </c>
      <c r="M23" s="5" t="s">
        <v>240</v>
      </c>
      <c r="N23" s="6" t="s">
        <v>241</v>
      </c>
      <c r="O23" s="6" t="s">
        <v>242</v>
      </c>
      <c r="P23" s="32"/>
      <c r="Q23" s="10"/>
      <c r="R23" s="10"/>
      <c r="S23" s="10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ht="20.25" customHeight="1" x14ac:dyDescent="0.15">
      <c r="A24" s="47"/>
      <c r="B24" s="47"/>
      <c r="C24" s="47"/>
      <c r="D24" s="47"/>
      <c r="E24" s="47"/>
      <c r="F24" s="47"/>
      <c r="G24" s="5" t="s">
        <v>33</v>
      </c>
      <c r="H24" s="6">
        <v>40</v>
      </c>
      <c r="I24" s="7"/>
      <c r="J24" s="8">
        <f>I24*H24</f>
        <v>0</v>
      </c>
      <c r="K24" s="5" t="s">
        <v>9</v>
      </c>
      <c r="L24" s="8">
        <f>J24*1.08</f>
        <v>0</v>
      </c>
      <c r="M24" s="7"/>
      <c r="N24" s="35"/>
      <c r="O24" s="35"/>
      <c r="P24" s="32"/>
      <c r="Q24" s="10"/>
      <c r="R24" s="10"/>
      <c r="S24" s="10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ht="17.25" customHeight="1" x14ac:dyDescent="0.15">
      <c r="A25" s="6">
        <v>1</v>
      </c>
      <c r="B25" s="53" t="s">
        <v>10</v>
      </c>
      <c r="C25" s="53"/>
      <c r="D25" s="53" t="s">
        <v>34</v>
      </c>
      <c r="E25" s="53"/>
      <c r="F25" s="53"/>
      <c r="G25" s="42"/>
      <c r="H25" s="82"/>
      <c r="I25" s="82"/>
      <c r="J25" s="82"/>
      <c r="K25" s="82"/>
      <c r="L25" s="82"/>
      <c r="M25" s="82"/>
      <c r="N25" s="82"/>
      <c r="O25" s="83"/>
      <c r="P25" s="32"/>
      <c r="Q25" s="10"/>
      <c r="R25" s="10"/>
      <c r="S25" s="10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 ht="24" customHeight="1" x14ac:dyDescent="0.15">
      <c r="A26" s="6">
        <v>2</v>
      </c>
      <c r="B26" s="53" t="s">
        <v>12</v>
      </c>
      <c r="C26" s="53"/>
      <c r="D26" s="53" t="s">
        <v>35</v>
      </c>
      <c r="E26" s="53"/>
      <c r="F26" s="53"/>
      <c r="G26" s="84"/>
      <c r="H26" s="85"/>
      <c r="I26" s="85"/>
      <c r="J26" s="85"/>
      <c r="K26" s="85"/>
      <c r="L26" s="85"/>
      <c r="M26" s="85"/>
      <c r="N26" s="85"/>
      <c r="O26" s="86"/>
      <c r="P26" s="32"/>
      <c r="Q26" s="10"/>
      <c r="R26" s="10"/>
      <c r="S26" s="10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ht="23.1" customHeight="1" x14ac:dyDescent="0.15">
      <c r="A27" s="6">
        <v>3</v>
      </c>
      <c r="B27" s="53" t="s">
        <v>14</v>
      </c>
      <c r="C27" s="53"/>
      <c r="D27" s="53" t="s">
        <v>36</v>
      </c>
      <c r="E27" s="53"/>
      <c r="F27" s="53"/>
      <c r="G27" s="84"/>
      <c r="H27" s="85"/>
      <c r="I27" s="85"/>
      <c r="J27" s="85"/>
      <c r="K27" s="85"/>
      <c r="L27" s="85"/>
      <c r="M27" s="85"/>
      <c r="N27" s="85"/>
      <c r="O27" s="86"/>
      <c r="P27" s="32"/>
      <c r="Q27" s="10"/>
      <c r="R27" s="10"/>
      <c r="S27" s="10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ht="23.1" customHeight="1" x14ac:dyDescent="0.15">
      <c r="A28" s="6">
        <v>4</v>
      </c>
      <c r="B28" s="53" t="s">
        <v>37</v>
      </c>
      <c r="C28" s="53"/>
      <c r="D28" s="53" t="s">
        <v>38</v>
      </c>
      <c r="E28" s="53"/>
      <c r="F28" s="53"/>
      <c r="G28" s="84"/>
      <c r="H28" s="85"/>
      <c r="I28" s="85"/>
      <c r="J28" s="85"/>
      <c r="K28" s="85"/>
      <c r="L28" s="85"/>
      <c r="M28" s="85"/>
      <c r="N28" s="85"/>
      <c r="O28" s="86"/>
      <c r="P28" s="32"/>
      <c r="Q28" s="10"/>
      <c r="R28" s="10"/>
      <c r="S28" s="10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ht="13.7" customHeight="1" x14ac:dyDescent="0.15">
      <c r="A29" s="6">
        <v>5</v>
      </c>
      <c r="B29" s="53" t="s">
        <v>17</v>
      </c>
      <c r="C29" s="53"/>
      <c r="D29" s="53" t="s">
        <v>18</v>
      </c>
      <c r="E29" s="53"/>
      <c r="F29" s="53"/>
      <c r="G29" s="84"/>
      <c r="H29" s="85"/>
      <c r="I29" s="85"/>
      <c r="J29" s="85"/>
      <c r="K29" s="85"/>
      <c r="L29" s="85"/>
      <c r="M29" s="85"/>
      <c r="N29" s="85"/>
      <c r="O29" s="86"/>
      <c r="P29" s="32"/>
      <c r="Q29" s="10"/>
      <c r="R29" s="10"/>
      <c r="S29" s="10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ht="13.7" customHeight="1" x14ac:dyDescent="0.15">
      <c r="A30" s="6">
        <v>6</v>
      </c>
      <c r="B30" s="53" t="s">
        <v>19</v>
      </c>
      <c r="C30" s="53"/>
      <c r="D30" s="53" t="s">
        <v>39</v>
      </c>
      <c r="E30" s="53"/>
      <c r="F30" s="53"/>
      <c r="G30" s="84"/>
      <c r="H30" s="85"/>
      <c r="I30" s="85"/>
      <c r="J30" s="85"/>
      <c r="K30" s="85"/>
      <c r="L30" s="85"/>
      <c r="M30" s="85"/>
      <c r="N30" s="85"/>
      <c r="O30" s="86"/>
      <c r="P30" s="32"/>
      <c r="Q30" s="10"/>
      <c r="R30" s="10"/>
      <c r="S30" s="1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ht="13.7" customHeight="1" x14ac:dyDescent="0.15">
      <c r="A31" s="6">
        <v>7</v>
      </c>
      <c r="B31" s="53" t="s">
        <v>21</v>
      </c>
      <c r="C31" s="53"/>
      <c r="D31" s="53" t="s">
        <v>40</v>
      </c>
      <c r="E31" s="53"/>
      <c r="F31" s="53"/>
      <c r="G31" s="84"/>
      <c r="H31" s="85"/>
      <c r="I31" s="85"/>
      <c r="J31" s="85"/>
      <c r="K31" s="85"/>
      <c r="L31" s="85"/>
      <c r="M31" s="85"/>
      <c r="N31" s="85"/>
      <c r="O31" s="86"/>
      <c r="P31" s="32"/>
      <c r="Q31" s="10"/>
      <c r="R31" s="10"/>
      <c r="S31" s="10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ht="13.7" customHeight="1" x14ac:dyDescent="0.15">
      <c r="A32" s="6">
        <v>8</v>
      </c>
      <c r="B32" s="53" t="s">
        <v>23</v>
      </c>
      <c r="C32" s="53"/>
      <c r="D32" s="53" t="s">
        <v>24</v>
      </c>
      <c r="E32" s="53"/>
      <c r="F32" s="53"/>
      <c r="G32" s="84"/>
      <c r="H32" s="85"/>
      <c r="I32" s="85"/>
      <c r="J32" s="85"/>
      <c r="K32" s="85"/>
      <c r="L32" s="85"/>
      <c r="M32" s="85"/>
      <c r="N32" s="85"/>
      <c r="O32" s="86"/>
      <c r="P32" s="32"/>
      <c r="Q32" s="10"/>
      <c r="R32" s="10"/>
      <c r="S32" s="10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24.75" customHeight="1" x14ac:dyDescent="0.15">
      <c r="A33" s="6">
        <v>9</v>
      </c>
      <c r="B33" s="53" t="s">
        <v>25</v>
      </c>
      <c r="C33" s="53"/>
      <c r="D33" s="53" t="s">
        <v>41</v>
      </c>
      <c r="E33" s="53"/>
      <c r="F33" s="53"/>
      <c r="G33" s="84"/>
      <c r="H33" s="85"/>
      <c r="I33" s="85"/>
      <c r="J33" s="85"/>
      <c r="K33" s="85"/>
      <c r="L33" s="85"/>
      <c r="M33" s="85"/>
      <c r="N33" s="85"/>
      <c r="O33" s="86"/>
      <c r="P33" s="32"/>
      <c r="Q33" s="10"/>
      <c r="R33" s="10"/>
      <c r="S33" s="10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ht="36.75" customHeight="1" x14ac:dyDescent="0.15">
      <c r="A34" s="6">
        <v>10</v>
      </c>
      <c r="B34" s="53" t="s">
        <v>27</v>
      </c>
      <c r="C34" s="53"/>
      <c r="D34" s="53" t="s">
        <v>42</v>
      </c>
      <c r="E34" s="53"/>
      <c r="F34" s="53"/>
      <c r="G34" s="84"/>
      <c r="H34" s="85"/>
      <c r="I34" s="85"/>
      <c r="J34" s="85"/>
      <c r="K34" s="85"/>
      <c r="L34" s="85"/>
      <c r="M34" s="85"/>
      <c r="N34" s="85"/>
      <c r="O34" s="86"/>
      <c r="P34" s="32"/>
      <c r="Q34" s="10"/>
      <c r="R34" s="10"/>
      <c r="S34" s="10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32.25" customHeight="1" x14ac:dyDescent="0.15">
      <c r="A35" s="6">
        <v>11</v>
      </c>
      <c r="B35" s="53" t="s">
        <v>29</v>
      </c>
      <c r="C35" s="53"/>
      <c r="D35" s="53" t="s">
        <v>43</v>
      </c>
      <c r="E35" s="53"/>
      <c r="F35" s="53"/>
      <c r="G35" s="84"/>
      <c r="H35" s="85"/>
      <c r="I35" s="85"/>
      <c r="J35" s="85"/>
      <c r="K35" s="85"/>
      <c r="L35" s="85"/>
      <c r="M35" s="85"/>
      <c r="N35" s="85"/>
      <c r="O35" s="86"/>
      <c r="P35" s="32"/>
      <c r="Q35" s="10"/>
      <c r="R35" s="10"/>
      <c r="S35" s="1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70.5" customHeight="1" x14ac:dyDescent="0.15">
      <c r="A36" s="6">
        <v>12</v>
      </c>
      <c r="B36" s="53" t="s">
        <v>44</v>
      </c>
      <c r="C36" s="53"/>
      <c r="D36" s="53" t="s">
        <v>221</v>
      </c>
      <c r="E36" s="53"/>
      <c r="F36" s="53"/>
      <c r="G36" s="43"/>
      <c r="H36" s="87"/>
      <c r="I36" s="87"/>
      <c r="J36" s="87"/>
      <c r="K36" s="87"/>
      <c r="L36" s="87"/>
      <c r="M36" s="87"/>
      <c r="N36" s="87"/>
      <c r="O36" s="88"/>
      <c r="P36" s="32"/>
      <c r="Q36" s="10"/>
      <c r="R36" s="10"/>
      <c r="S36" s="1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20.25" customHeight="1" x14ac:dyDescent="0.15">
      <c r="A37" s="51" t="s">
        <v>31</v>
      </c>
      <c r="B37" s="51"/>
      <c r="C37" s="51"/>
      <c r="D37" s="51"/>
      <c r="E37" s="51"/>
      <c r="F37" s="51"/>
      <c r="G37" s="52"/>
      <c r="H37" s="52"/>
      <c r="I37" s="52"/>
      <c r="J37" s="36">
        <f>J24</f>
        <v>0</v>
      </c>
      <c r="K37" s="37" t="s">
        <v>32</v>
      </c>
      <c r="L37" s="36">
        <f>L24</f>
        <v>0</v>
      </c>
      <c r="M37" s="38" t="s">
        <v>32</v>
      </c>
      <c r="N37" s="35"/>
      <c r="O37" s="35"/>
      <c r="P37" s="32"/>
      <c r="Q37" s="10"/>
      <c r="R37" s="10"/>
      <c r="S37" s="10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4.25" customHeight="1" x14ac:dyDescent="0.15">
      <c r="A38" s="18"/>
      <c r="B38" s="18"/>
      <c r="C38" s="18"/>
      <c r="D38" s="18"/>
      <c r="E38" s="18"/>
      <c r="F38" s="18"/>
      <c r="G38" s="17"/>
      <c r="H38" s="17"/>
      <c r="I38" s="17"/>
      <c r="J38" s="21"/>
      <c r="K38" s="22"/>
      <c r="L38" s="21"/>
      <c r="M38" s="17"/>
      <c r="N38" s="32"/>
      <c r="O38" s="32"/>
      <c r="P38" s="32"/>
      <c r="Q38" s="10"/>
      <c r="R38" s="10"/>
      <c r="S38" s="10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ht="14.25" customHeight="1" x14ac:dyDescent="0.15">
      <c r="A39" s="100" t="s">
        <v>220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32"/>
      <c r="Q39" s="10"/>
      <c r="R39" s="10"/>
      <c r="S39" s="10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33" customHeight="1" x14ac:dyDescent="0.15">
      <c r="A40" s="47" t="s">
        <v>0</v>
      </c>
      <c r="B40" s="47" t="s">
        <v>1</v>
      </c>
      <c r="C40" s="47"/>
      <c r="D40" s="47"/>
      <c r="E40" s="47"/>
      <c r="F40" s="47"/>
      <c r="G40" s="5" t="s">
        <v>2</v>
      </c>
      <c r="H40" s="5" t="s">
        <v>3</v>
      </c>
      <c r="I40" s="5" t="s">
        <v>4</v>
      </c>
      <c r="J40" s="5" t="s">
        <v>5</v>
      </c>
      <c r="K40" s="5" t="s">
        <v>6</v>
      </c>
      <c r="L40" s="5" t="s">
        <v>7</v>
      </c>
      <c r="M40" s="5" t="s">
        <v>240</v>
      </c>
      <c r="N40" s="6" t="s">
        <v>241</v>
      </c>
      <c r="O40" s="6" t="s">
        <v>242</v>
      </c>
      <c r="P40" s="32"/>
      <c r="Q40" s="10"/>
      <c r="R40" s="10"/>
      <c r="S40" s="1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ht="25.5" customHeight="1" x14ac:dyDescent="0.15">
      <c r="A41" s="47"/>
      <c r="B41" s="47"/>
      <c r="C41" s="47"/>
      <c r="D41" s="47"/>
      <c r="E41" s="47"/>
      <c r="F41" s="47"/>
      <c r="G41" s="5" t="s">
        <v>8</v>
      </c>
      <c r="H41" s="6">
        <v>200</v>
      </c>
      <c r="I41" s="8"/>
      <c r="J41" s="8">
        <f>I41*H41</f>
        <v>0</v>
      </c>
      <c r="K41" s="5" t="s">
        <v>45</v>
      </c>
      <c r="L41" s="8">
        <f>J41*1.08</f>
        <v>0</v>
      </c>
      <c r="M41" s="6"/>
      <c r="N41" s="35"/>
      <c r="O41" s="35"/>
      <c r="P41" s="32"/>
      <c r="Q41" s="10"/>
      <c r="R41" s="10"/>
      <c r="S41" s="10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ht="13.7" customHeight="1" x14ac:dyDescent="0.15">
      <c r="A42" s="6">
        <v>1</v>
      </c>
      <c r="B42" s="60" t="s">
        <v>10</v>
      </c>
      <c r="C42" s="60"/>
      <c r="D42" s="60" t="s">
        <v>46</v>
      </c>
      <c r="E42" s="60"/>
      <c r="F42" s="60"/>
      <c r="G42" s="42" t="s">
        <v>218</v>
      </c>
      <c r="H42" s="82"/>
      <c r="I42" s="82"/>
      <c r="J42" s="82"/>
      <c r="K42" s="82"/>
      <c r="L42" s="82"/>
      <c r="M42" s="82"/>
      <c r="N42" s="82"/>
      <c r="O42" s="83"/>
      <c r="P42" s="32"/>
      <c r="Q42" s="10"/>
      <c r="R42" s="10"/>
      <c r="S42" s="10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ht="27" customHeight="1" x14ac:dyDescent="0.15">
      <c r="A43" s="6">
        <v>2</v>
      </c>
      <c r="B43" s="60" t="s">
        <v>47</v>
      </c>
      <c r="C43" s="60"/>
      <c r="D43" s="53" t="s">
        <v>48</v>
      </c>
      <c r="E43" s="53"/>
      <c r="F43" s="53"/>
      <c r="G43" s="84"/>
      <c r="H43" s="85"/>
      <c r="I43" s="85"/>
      <c r="J43" s="85"/>
      <c r="K43" s="85"/>
      <c r="L43" s="85"/>
      <c r="M43" s="85"/>
      <c r="N43" s="85"/>
      <c r="O43" s="86"/>
      <c r="P43" s="32"/>
      <c r="Q43" s="10"/>
      <c r="R43" s="10"/>
      <c r="S43" s="10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ht="23.25" customHeight="1" x14ac:dyDescent="0.15">
      <c r="A44" s="6">
        <v>3</v>
      </c>
      <c r="B44" s="53" t="s">
        <v>37</v>
      </c>
      <c r="C44" s="53"/>
      <c r="D44" s="60" t="s">
        <v>49</v>
      </c>
      <c r="E44" s="60"/>
      <c r="F44" s="60"/>
      <c r="G44" s="84"/>
      <c r="H44" s="85"/>
      <c r="I44" s="85"/>
      <c r="J44" s="85"/>
      <c r="K44" s="85"/>
      <c r="L44" s="85"/>
      <c r="M44" s="85"/>
      <c r="N44" s="85"/>
      <c r="O44" s="86"/>
      <c r="P44" s="32"/>
      <c r="Q44" s="10"/>
      <c r="R44" s="10"/>
      <c r="S44" s="10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3.7" customHeight="1" x14ac:dyDescent="0.15">
      <c r="A45" s="6">
        <v>4</v>
      </c>
      <c r="B45" s="60" t="s">
        <v>50</v>
      </c>
      <c r="C45" s="60"/>
      <c r="D45" s="53" t="s">
        <v>18</v>
      </c>
      <c r="E45" s="53"/>
      <c r="F45" s="53"/>
      <c r="G45" s="84"/>
      <c r="H45" s="85"/>
      <c r="I45" s="85"/>
      <c r="J45" s="85"/>
      <c r="K45" s="85"/>
      <c r="L45" s="85"/>
      <c r="M45" s="85"/>
      <c r="N45" s="85"/>
      <c r="O45" s="86"/>
      <c r="P45" s="32"/>
      <c r="Q45" s="10"/>
      <c r="R45" s="10"/>
      <c r="S45" s="10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ht="13.7" customHeight="1" x14ac:dyDescent="0.15">
      <c r="A46" s="6">
        <v>5</v>
      </c>
      <c r="B46" s="60" t="s">
        <v>51</v>
      </c>
      <c r="C46" s="60"/>
      <c r="D46" s="53" t="s">
        <v>39</v>
      </c>
      <c r="E46" s="53"/>
      <c r="F46" s="53"/>
      <c r="G46" s="84"/>
      <c r="H46" s="85"/>
      <c r="I46" s="85"/>
      <c r="J46" s="85"/>
      <c r="K46" s="85"/>
      <c r="L46" s="85"/>
      <c r="M46" s="85"/>
      <c r="N46" s="85"/>
      <c r="O46" s="86"/>
      <c r="P46" s="32"/>
      <c r="Q46" s="10"/>
      <c r="R46" s="10"/>
      <c r="S46" s="10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3.7" customHeight="1" x14ac:dyDescent="0.15">
      <c r="A47" s="6">
        <v>6</v>
      </c>
      <c r="B47" s="60" t="s">
        <v>52</v>
      </c>
      <c r="C47" s="60"/>
      <c r="D47" s="53" t="s">
        <v>53</v>
      </c>
      <c r="E47" s="53"/>
      <c r="F47" s="53"/>
      <c r="G47" s="84"/>
      <c r="H47" s="85"/>
      <c r="I47" s="85"/>
      <c r="J47" s="85"/>
      <c r="K47" s="85"/>
      <c r="L47" s="85"/>
      <c r="M47" s="85"/>
      <c r="N47" s="85"/>
      <c r="O47" s="86"/>
      <c r="P47" s="32"/>
      <c r="Q47" s="10"/>
      <c r="R47" s="10"/>
      <c r="S47" s="10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3.7" customHeight="1" x14ac:dyDescent="0.15">
      <c r="A48" s="6">
        <v>7</v>
      </c>
      <c r="B48" s="53" t="s">
        <v>23</v>
      </c>
      <c r="C48" s="53"/>
      <c r="D48" s="53" t="s">
        <v>24</v>
      </c>
      <c r="E48" s="53"/>
      <c r="F48" s="53"/>
      <c r="G48" s="84"/>
      <c r="H48" s="85"/>
      <c r="I48" s="85"/>
      <c r="J48" s="85"/>
      <c r="K48" s="85"/>
      <c r="L48" s="85"/>
      <c r="M48" s="85"/>
      <c r="N48" s="85"/>
      <c r="O48" s="86"/>
      <c r="P48" s="32"/>
      <c r="Q48" s="10"/>
      <c r="R48" s="10"/>
      <c r="S48" s="10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ht="24.75" customHeight="1" x14ac:dyDescent="0.15">
      <c r="A49" s="6">
        <v>8</v>
      </c>
      <c r="B49" s="53" t="s">
        <v>54</v>
      </c>
      <c r="C49" s="53"/>
      <c r="D49" s="53" t="s">
        <v>55</v>
      </c>
      <c r="E49" s="53"/>
      <c r="F49" s="53"/>
      <c r="G49" s="84"/>
      <c r="H49" s="85"/>
      <c r="I49" s="85"/>
      <c r="J49" s="85"/>
      <c r="K49" s="85"/>
      <c r="L49" s="85"/>
      <c r="M49" s="85"/>
      <c r="N49" s="85"/>
      <c r="O49" s="86"/>
      <c r="P49" s="32"/>
      <c r="Q49" s="10"/>
      <c r="R49" s="10"/>
      <c r="S49" s="10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ht="13.7" customHeight="1" x14ac:dyDescent="0.15">
      <c r="A50" s="6">
        <v>9</v>
      </c>
      <c r="B50" s="53" t="s">
        <v>56</v>
      </c>
      <c r="C50" s="53"/>
      <c r="D50" s="53" t="s">
        <v>57</v>
      </c>
      <c r="E50" s="53"/>
      <c r="F50" s="53"/>
      <c r="G50" s="84"/>
      <c r="H50" s="85"/>
      <c r="I50" s="85"/>
      <c r="J50" s="85"/>
      <c r="K50" s="85"/>
      <c r="L50" s="85"/>
      <c r="M50" s="85"/>
      <c r="N50" s="85"/>
      <c r="O50" s="86"/>
      <c r="P50" s="32"/>
      <c r="Q50" s="10"/>
      <c r="R50" s="10"/>
      <c r="S50" s="1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ht="27" customHeight="1" x14ac:dyDescent="0.15">
      <c r="A51" s="6">
        <v>10</v>
      </c>
      <c r="B51" s="53" t="s">
        <v>25</v>
      </c>
      <c r="C51" s="53"/>
      <c r="D51" s="53" t="s">
        <v>41</v>
      </c>
      <c r="E51" s="53"/>
      <c r="F51" s="53"/>
      <c r="G51" s="84"/>
      <c r="H51" s="85"/>
      <c r="I51" s="85"/>
      <c r="J51" s="85"/>
      <c r="K51" s="85"/>
      <c r="L51" s="85"/>
      <c r="M51" s="85"/>
      <c r="N51" s="85"/>
      <c r="O51" s="86"/>
      <c r="P51" s="32"/>
      <c r="Q51" s="10"/>
      <c r="R51" s="10"/>
      <c r="S51" s="10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ht="20.25" customHeight="1" x14ac:dyDescent="0.15">
      <c r="A52" s="6">
        <v>11</v>
      </c>
      <c r="B52" s="53" t="s">
        <v>58</v>
      </c>
      <c r="C52" s="53"/>
      <c r="D52" s="53" t="s">
        <v>59</v>
      </c>
      <c r="E52" s="53"/>
      <c r="F52" s="53"/>
      <c r="G52" s="84"/>
      <c r="H52" s="85"/>
      <c r="I52" s="85"/>
      <c r="J52" s="85"/>
      <c r="K52" s="85"/>
      <c r="L52" s="85"/>
      <c r="M52" s="85"/>
      <c r="N52" s="85"/>
      <c r="O52" s="86"/>
      <c r="P52" s="32"/>
      <c r="Q52" s="10"/>
      <c r="R52" s="10"/>
      <c r="S52" s="10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ht="13.7" customHeight="1" x14ac:dyDescent="0.15">
      <c r="A53" s="6">
        <v>12</v>
      </c>
      <c r="B53" s="53" t="s">
        <v>27</v>
      </c>
      <c r="C53" s="53"/>
      <c r="D53" s="53" t="s">
        <v>60</v>
      </c>
      <c r="E53" s="53"/>
      <c r="F53" s="53"/>
      <c r="G53" s="84"/>
      <c r="H53" s="85"/>
      <c r="I53" s="85"/>
      <c r="J53" s="85"/>
      <c r="K53" s="85"/>
      <c r="L53" s="85"/>
      <c r="M53" s="85"/>
      <c r="N53" s="85"/>
      <c r="O53" s="86"/>
      <c r="P53" s="32"/>
      <c r="Q53" s="10"/>
      <c r="R53" s="10"/>
      <c r="S53" s="10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ht="15" customHeight="1" x14ac:dyDescent="0.15">
      <c r="A54" s="6">
        <v>13</v>
      </c>
      <c r="B54" s="53" t="s">
        <v>61</v>
      </c>
      <c r="C54" s="53"/>
      <c r="D54" s="53"/>
      <c r="E54" s="53"/>
      <c r="F54" s="53"/>
      <c r="G54" s="43"/>
      <c r="H54" s="87"/>
      <c r="I54" s="87"/>
      <c r="J54" s="87"/>
      <c r="K54" s="87"/>
      <c r="L54" s="87"/>
      <c r="M54" s="87"/>
      <c r="N54" s="87"/>
      <c r="O54" s="88"/>
      <c r="P54" s="32"/>
      <c r="Q54" s="10"/>
      <c r="R54" s="10"/>
      <c r="S54" s="10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ht="15" customHeight="1" x14ac:dyDescent="0.15">
      <c r="A55" s="49" t="s">
        <v>31</v>
      </c>
      <c r="B55" s="50"/>
      <c r="C55" s="50"/>
      <c r="D55" s="50"/>
      <c r="E55" s="50"/>
      <c r="F55" s="50"/>
      <c r="G55" s="50"/>
      <c r="H55" s="50"/>
      <c r="I55" s="104"/>
      <c r="J55" s="8" t="s">
        <v>254</v>
      </c>
      <c r="K55" s="5" t="s">
        <v>32</v>
      </c>
      <c r="L55" s="8" t="s">
        <v>254</v>
      </c>
      <c r="M55" s="5" t="s">
        <v>32</v>
      </c>
      <c r="N55" s="35"/>
      <c r="O55" s="35"/>
      <c r="P55" s="32"/>
      <c r="Q55" s="10"/>
      <c r="R55" s="10"/>
      <c r="S55" s="10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ht="15" customHeight="1" x14ac:dyDescent="0.15">
      <c r="A56" s="101"/>
      <c r="B56" s="101"/>
      <c r="C56" s="101"/>
      <c r="D56" s="101"/>
      <c r="E56" s="101"/>
      <c r="F56" s="101"/>
      <c r="G56" s="101"/>
      <c r="H56" s="101"/>
      <c r="I56" s="101"/>
      <c r="J56" s="102"/>
      <c r="K56" s="103"/>
      <c r="L56" s="102"/>
      <c r="M56" s="103"/>
      <c r="N56" s="32"/>
      <c r="O56" s="32"/>
      <c r="P56" s="32"/>
      <c r="Q56" s="10"/>
      <c r="R56" s="10"/>
      <c r="S56" s="10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ht="15" customHeight="1" x14ac:dyDescent="0.15">
      <c r="A57" s="106" t="s">
        <v>249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32"/>
      <c r="Q57" s="10"/>
      <c r="R57" s="10"/>
      <c r="S57" s="10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ht="36.75" customHeight="1" x14ac:dyDescent="0.15">
      <c r="A58" s="47" t="s">
        <v>0</v>
      </c>
      <c r="B58" s="42" t="s">
        <v>1</v>
      </c>
      <c r="C58" s="82"/>
      <c r="D58" s="82"/>
      <c r="E58" s="82"/>
      <c r="F58" s="83"/>
      <c r="G58" s="5" t="s">
        <v>2</v>
      </c>
      <c r="H58" s="5" t="s">
        <v>3</v>
      </c>
      <c r="I58" s="5" t="s">
        <v>4</v>
      </c>
      <c r="J58" s="5" t="s">
        <v>5</v>
      </c>
      <c r="K58" s="5" t="s">
        <v>6</v>
      </c>
      <c r="L58" s="5" t="s">
        <v>7</v>
      </c>
      <c r="M58" s="5" t="s">
        <v>240</v>
      </c>
      <c r="N58" s="6" t="s">
        <v>241</v>
      </c>
      <c r="O58" s="6" t="s">
        <v>242</v>
      </c>
      <c r="P58" s="32"/>
      <c r="Q58" s="10"/>
      <c r="R58" s="10"/>
      <c r="S58" s="10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ht="26.25" customHeight="1" x14ac:dyDescent="0.15">
      <c r="A59" s="47"/>
      <c r="B59" s="43"/>
      <c r="C59" s="87"/>
      <c r="D59" s="87"/>
      <c r="E59" s="87"/>
      <c r="F59" s="88"/>
      <c r="G59" s="5" t="s">
        <v>33</v>
      </c>
      <c r="H59" s="6">
        <v>1000</v>
      </c>
      <c r="I59" s="7"/>
      <c r="J59" s="8">
        <f>I59*H59</f>
        <v>0</v>
      </c>
      <c r="K59" s="5" t="s">
        <v>45</v>
      </c>
      <c r="L59" s="8">
        <f>J59*1.08</f>
        <v>0</v>
      </c>
      <c r="M59" s="6"/>
      <c r="N59" s="35"/>
      <c r="O59" s="35"/>
      <c r="P59" s="32"/>
      <c r="Q59" s="10"/>
      <c r="R59" s="10"/>
      <c r="S59" s="10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ht="22.5" customHeight="1" x14ac:dyDescent="0.15">
      <c r="A60" s="6">
        <v>1</v>
      </c>
      <c r="B60" s="53" t="s">
        <v>10</v>
      </c>
      <c r="C60" s="53"/>
      <c r="D60" s="53" t="s">
        <v>62</v>
      </c>
      <c r="E60" s="53"/>
      <c r="F60" s="53"/>
      <c r="G60" s="89"/>
      <c r="H60" s="90"/>
      <c r="I60" s="90"/>
      <c r="J60" s="90"/>
      <c r="K60" s="90"/>
      <c r="L60" s="90"/>
      <c r="M60" s="90"/>
      <c r="N60" s="90"/>
      <c r="O60" s="91"/>
      <c r="P60" s="32"/>
      <c r="Q60" s="10"/>
      <c r="R60" s="10"/>
      <c r="S60" s="1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24" customHeight="1" x14ac:dyDescent="0.15">
      <c r="A61" s="6">
        <v>2</v>
      </c>
      <c r="B61" s="60" t="s">
        <v>47</v>
      </c>
      <c r="C61" s="60"/>
      <c r="D61" s="53" t="s">
        <v>63</v>
      </c>
      <c r="E61" s="53"/>
      <c r="F61" s="53"/>
      <c r="G61" s="92"/>
      <c r="H61" s="93"/>
      <c r="I61" s="93"/>
      <c r="J61" s="93"/>
      <c r="K61" s="93"/>
      <c r="L61" s="93"/>
      <c r="M61" s="93"/>
      <c r="N61" s="93"/>
      <c r="O61" s="94"/>
      <c r="P61" s="32"/>
      <c r="Q61" s="10"/>
      <c r="R61" s="10"/>
      <c r="S61" s="10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24" customHeight="1" x14ac:dyDescent="0.15">
      <c r="A62" s="6">
        <v>3</v>
      </c>
      <c r="B62" s="53" t="s">
        <v>37</v>
      </c>
      <c r="C62" s="53"/>
      <c r="D62" s="60" t="s">
        <v>64</v>
      </c>
      <c r="E62" s="60"/>
      <c r="F62" s="60"/>
      <c r="G62" s="92"/>
      <c r="H62" s="93"/>
      <c r="I62" s="93"/>
      <c r="J62" s="93"/>
      <c r="K62" s="93"/>
      <c r="L62" s="93"/>
      <c r="M62" s="93"/>
      <c r="N62" s="93"/>
      <c r="O62" s="94"/>
      <c r="P62" s="32"/>
      <c r="Q62" s="10"/>
      <c r="R62" s="10"/>
      <c r="S62" s="10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ht="13.7" customHeight="1" x14ac:dyDescent="0.15">
      <c r="A63" s="6">
        <v>4</v>
      </c>
      <c r="B63" s="53" t="s">
        <v>65</v>
      </c>
      <c r="C63" s="53"/>
      <c r="D63" s="60" t="s">
        <v>66</v>
      </c>
      <c r="E63" s="60"/>
      <c r="F63" s="60"/>
      <c r="G63" s="92"/>
      <c r="H63" s="93"/>
      <c r="I63" s="93"/>
      <c r="J63" s="93"/>
      <c r="K63" s="93"/>
      <c r="L63" s="93"/>
      <c r="M63" s="93"/>
      <c r="N63" s="93"/>
      <c r="O63" s="94"/>
      <c r="P63" s="32"/>
      <c r="Q63" s="10"/>
      <c r="R63" s="10"/>
      <c r="S63" s="10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3.7" customHeight="1" x14ac:dyDescent="0.15">
      <c r="A64" s="6">
        <v>6</v>
      </c>
      <c r="B64" s="53" t="s">
        <v>67</v>
      </c>
      <c r="C64" s="53"/>
      <c r="D64" s="53" t="s">
        <v>18</v>
      </c>
      <c r="E64" s="53"/>
      <c r="F64" s="53"/>
      <c r="G64" s="92"/>
      <c r="H64" s="93"/>
      <c r="I64" s="93"/>
      <c r="J64" s="93"/>
      <c r="K64" s="93"/>
      <c r="L64" s="93"/>
      <c r="M64" s="93"/>
      <c r="N64" s="93"/>
      <c r="O64" s="94"/>
      <c r="P64" s="32"/>
      <c r="Q64" s="10"/>
      <c r="R64" s="10"/>
      <c r="S64" s="10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ht="13.7" customHeight="1" x14ac:dyDescent="0.15">
      <c r="A65" s="6">
        <v>7</v>
      </c>
      <c r="B65" s="53" t="s">
        <v>68</v>
      </c>
      <c r="C65" s="53"/>
      <c r="D65" s="53" t="s">
        <v>39</v>
      </c>
      <c r="E65" s="53"/>
      <c r="F65" s="53"/>
      <c r="G65" s="92"/>
      <c r="H65" s="93"/>
      <c r="I65" s="93"/>
      <c r="J65" s="93"/>
      <c r="K65" s="93"/>
      <c r="L65" s="93"/>
      <c r="M65" s="93"/>
      <c r="N65" s="93"/>
      <c r="O65" s="94"/>
      <c r="P65" s="32"/>
      <c r="Q65" s="10"/>
      <c r="R65" s="10"/>
      <c r="S65" s="10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3.7" customHeight="1" x14ac:dyDescent="0.15">
      <c r="A66" s="6">
        <v>8</v>
      </c>
      <c r="B66" s="53" t="s">
        <v>69</v>
      </c>
      <c r="C66" s="53"/>
      <c r="D66" s="53" t="s">
        <v>53</v>
      </c>
      <c r="E66" s="53"/>
      <c r="F66" s="53"/>
      <c r="G66" s="92"/>
      <c r="H66" s="93"/>
      <c r="I66" s="93"/>
      <c r="J66" s="93"/>
      <c r="K66" s="93"/>
      <c r="L66" s="93"/>
      <c r="M66" s="93"/>
      <c r="N66" s="93"/>
      <c r="O66" s="94"/>
      <c r="P66" s="32"/>
      <c r="Q66" s="10"/>
      <c r="R66" s="10"/>
      <c r="S66" s="10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ht="13.7" customHeight="1" x14ac:dyDescent="0.15">
      <c r="A67" s="6">
        <v>9</v>
      </c>
      <c r="B67" s="53" t="s">
        <v>70</v>
      </c>
      <c r="C67" s="53"/>
      <c r="D67" s="53" t="s">
        <v>24</v>
      </c>
      <c r="E67" s="53"/>
      <c r="F67" s="53"/>
      <c r="G67" s="92"/>
      <c r="H67" s="93"/>
      <c r="I67" s="93"/>
      <c r="J67" s="93"/>
      <c r="K67" s="93"/>
      <c r="L67" s="93"/>
      <c r="M67" s="93"/>
      <c r="N67" s="93"/>
      <c r="O67" s="94"/>
      <c r="P67" s="32"/>
      <c r="Q67" s="10"/>
      <c r="R67" s="10"/>
      <c r="S67" s="10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25.5" customHeight="1" x14ac:dyDescent="0.15">
      <c r="A68" s="6">
        <v>10</v>
      </c>
      <c r="B68" s="53" t="s">
        <v>71</v>
      </c>
      <c r="C68" s="53"/>
      <c r="D68" s="53" t="s">
        <v>55</v>
      </c>
      <c r="E68" s="53"/>
      <c r="F68" s="53"/>
      <c r="G68" s="92"/>
      <c r="H68" s="93"/>
      <c r="I68" s="93"/>
      <c r="J68" s="93"/>
      <c r="K68" s="93"/>
      <c r="L68" s="93"/>
      <c r="M68" s="93"/>
      <c r="N68" s="93"/>
      <c r="O68" s="94"/>
      <c r="P68" s="32"/>
      <c r="Q68" s="10"/>
      <c r="R68" s="10"/>
      <c r="S68" s="10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ht="34.5" customHeight="1" x14ac:dyDescent="0.15">
      <c r="A69" s="6">
        <v>11</v>
      </c>
      <c r="B69" s="53" t="s">
        <v>72</v>
      </c>
      <c r="C69" s="53"/>
      <c r="D69" s="53" t="s">
        <v>41</v>
      </c>
      <c r="E69" s="53"/>
      <c r="F69" s="53"/>
      <c r="G69" s="92"/>
      <c r="H69" s="93"/>
      <c r="I69" s="93"/>
      <c r="J69" s="93"/>
      <c r="K69" s="93"/>
      <c r="L69" s="93"/>
      <c r="M69" s="93"/>
      <c r="N69" s="93"/>
      <c r="O69" s="94"/>
      <c r="P69" s="32"/>
      <c r="Q69" s="10"/>
      <c r="R69" s="10"/>
      <c r="S69" s="10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ht="21.75" customHeight="1" x14ac:dyDescent="0.15">
      <c r="A70" s="6">
        <v>12</v>
      </c>
      <c r="B70" s="53" t="s">
        <v>73</v>
      </c>
      <c r="C70" s="53"/>
      <c r="D70" s="53" t="s">
        <v>59</v>
      </c>
      <c r="E70" s="53"/>
      <c r="F70" s="53"/>
      <c r="G70" s="92"/>
      <c r="H70" s="93"/>
      <c r="I70" s="93"/>
      <c r="J70" s="93"/>
      <c r="K70" s="93"/>
      <c r="L70" s="93"/>
      <c r="M70" s="93"/>
      <c r="N70" s="93"/>
      <c r="O70" s="94"/>
      <c r="P70" s="32"/>
      <c r="Q70" s="10"/>
      <c r="R70" s="10"/>
      <c r="S70" s="1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7.25" customHeight="1" x14ac:dyDescent="0.15">
      <c r="A71" s="6">
        <v>13</v>
      </c>
      <c r="B71" s="53" t="s">
        <v>74</v>
      </c>
      <c r="C71" s="53"/>
      <c r="D71" s="53" t="s">
        <v>75</v>
      </c>
      <c r="E71" s="53"/>
      <c r="F71" s="53"/>
      <c r="G71" s="92"/>
      <c r="H71" s="93"/>
      <c r="I71" s="93"/>
      <c r="J71" s="93"/>
      <c r="K71" s="93"/>
      <c r="L71" s="93"/>
      <c r="M71" s="93"/>
      <c r="N71" s="93"/>
      <c r="O71" s="94"/>
      <c r="P71" s="32"/>
      <c r="Q71" s="10"/>
      <c r="R71" s="10"/>
      <c r="S71" s="10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ht="16.5" customHeight="1" x14ac:dyDescent="0.15">
      <c r="A72" s="6">
        <v>14</v>
      </c>
      <c r="B72" s="53" t="s">
        <v>61</v>
      </c>
      <c r="C72" s="53"/>
      <c r="D72" s="53"/>
      <c r="E72" s="53"/>
      <c r="F72" s="53"/>
      <c r="G72" s="95"/>
      <c r="H72" s="96"/>
      <c r="I72" s="96"/>
      <c r="J72" s="96"/>
      <c r="K72" s="96"/>
      <c r="L72" s="96"/>
      <c r="M72" s="96"/>
      <c r="N72" s="96"/>
      <c r="O72" s="97"/>
      <c r="P72" s="32"/>
      <c r="Q72" s="10"/>
      <c r="R72" s="10"/>
      <c r="S72" s="10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6.5" customHeight="1" x14ac:dyDescent="0.15">
      <c r="A73" s="51" t="s">
        <v>31</v>
      </c>
      <c r="B73" s="51"/>
      <c r="C73" s="51"/>
      <c r="D73" s="51"/>
      <c r="E73" s="51"/>
      <c r="F73" s="51"/>
      <c r="G73" s="51"/>
      <c r="H73" s="51"/>
      <c r="I73" s="51"/>
      <c r="J73" s="8">
        <v>0</v>
      </c>
      <c r="K73" s="6" t="s">
        <v>32</v>
      </c>
      <c r="L73" s="8">
        <v>0</v>
      </c>
      <c r="M73" s="6" t="s">
        <v>32</v>
      </c>
      <c r="N73" s="35"/>
      <c r="O73" s="35"/>
      <c r="P73" s="32"/>
      <c r="Q73" s="10"/>
      <c r="R73" s="10"/>
      <c r="S73" s="10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10" customFormat="1" ht="16.5" customHeight="1" x14ac:dyDescent="0.15">
      <c r="A74" s="101"/>
      <c r="B74" s="101"/>
      <c r="C74" s="101"/>
      <c r="D74" s="101"/>
      <c r="E74" s="101"/>
      <c r="F74" s="101"/>
      <c r="G74" s="101"/>
      <c r="H74" s="101"/>
      <c r="I74" s="101"/>
      <c r="J74" s="102"/>
      <c r="K74" s="108"/>
      <c r="L74" s="102"/>
      <c r="M74" s="108"/>
      <c r="N74" s="105"/>
      <c r="O74" s="105"/>
      <c r="P74" s="105"/>
      <c r="Q74" s="109"/>
      <c r="R74" s="109"/>
      <c r="S74" s="109"/>
    </row>
    <row r="75" spans="1:255" ht="16.5" customHeight="1" x14ac:dyDescent="0.15">
      <c r="A75" s="106" t="s">
        <v>219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32"/>
      <c r="Q75" s="10"/>
      <c r="R75" s="10"/>
      <c r="S75" s="10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ht="42.75" customHeight="1" x14ac:dyDescent="0.15">
      <c r="A76" s="42" t="s">
        <v>0</v>
      </c>
      <c r="B76" s="47" t="s">
        <v>1</v>
      </c>
      <c r="C76" s="47"/>
      <c r="D76" s="47"/>
      <c r="E76" s="47"/>
      <c r="F76" s="47"/>
      <c r="G76" s="5" t="s">
        <v>2</v>
      </c>
      <c r="H76" s="5" t="s">
        <v>3</v>
      </c>
      <c r="I76" s="5" t="s">
        <v>4</v>
      </c>
      <c r="J76" s="5" t="s">
        <v>5</v>
      </c>
      <c r="K76" s="5" t="s">
        <v>6</v>
      </c>
      <c r="L76" s="5" t="s">
        <v>7</v>
      </c>
      <c r="M76" s="5" t="s">
        <v>240</v>
      </c>
      <c r="N76" s="6" t="s">
        <v>241</v>
      </c>
      <c r="O76" s="6" t="s">
        <v>242</v>
      </c>
      <c r="P76" s="32"/>
      <c r="Q76" s="10"/>
      <c r="R76" s="10"/>
      <c r="S76" s="10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25.5" customHeight="1" x14ac:dyDescent="0.15">
      <c r="A77" s="43"/>
      <c r="B77" s="53" t="s">
        <v>76</v>
      </c>
      <c r="C77" s="53"/>
      <c r="D77" s="53"/>
      <c r="E77" s="53"/>
      <c r="F77" s="53"/>
      <c r="G77" s="11" t="s">
        <v>33</v>
      </c>
      <c r="H77" s="12">
        <v>50</v>
      </c>
      <c r="I77" s="13"/>
      <c r="J77" s="13">
        <f>I77*H77</f>
        <v>0</v>
      </c>
      <c r="K77" s="11" t="s">
        <v>9</v>
      </c>
      <c r="L77" s="13">
        <f>J77*1.08</f>
        <v>0</v>
      </c>
      <c r="M77" s="6"/>
      <c r="N77" s="39"/>
      <c r="O77" s="35"/>
      <c r="P77" s="32"/>
      <c r="Q77" s="10"/>
      <c r="R77" s="10"/>
      <c r="S77" s="10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pans="1:255" ht="39" customHeight="1" x14ac:dyDescent="0.15">
      <c r="A78" s="12">
        <v>1</v>
      </c>
      <c r="B78" s="60" t="s">
        <v>10</v>
      </c>
      <c r="C78" s="60"/>
      <c r="D78" s="53" t="s">
        <v>77</v>
      </c>
      <c r="E78" s="53"/>
      <c r="F78" s="53"/>
      <c r="G78" s="71" t="s">
        <v>78</v>
      </c>
      <c r="H78" s="72"/>
      <c r="I78" s="72"/>
      <c r="J78" s="72"/>
      <c r="K78" s="72"/>
      <c r="L78" s="72"/>
      <c r="M78" s="72"/>
      <c r="N78" s="72"/>
      <c r="O78" s="73"/>
      <c r="P78" s="32"/>
      <c r="Q78" s="10"/>
      <c r="R78" s="10"/>
      <c r="S78" s="10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1:255" ht="26.25" customHeight="1" x14ac:dyDescent="0.15">
      <c r="A79" s="12">
        <v>2</v>
      </c>
      <c r="B79" s="60" t="s">
        <v>12</v>
      </c>
      <c r="C79" s="60"/>
      <c r="D79" s="53" t="s">
        <v>48</v>
      </c>
      <c r="E79" s="53"/>
      <c r="F79" s="53"/>
      <c r="G79" s="74"/>
      <c r="H79" s="75"/>
      <c r="I79" s="75"/>
      <c r="J79" s="75"/>
      <c r="K79" s="75"/>
      <c r="L79" s="75"/>
      <c r="M79" s="75"/>
      <c r="N79" s="75"/>
      <c r="O79" s="76"/>
      <c r="P79" s="32"/>
      <c r="Q79" s="10"/>
      <c r="R79" s="10"/>
      <c r="S79" s="10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pans="1:255" ht="13.7" customHeight="1" x14ac:dyDescent="0.15">
      <c r="A80" s="12">
        <v>3</v>
      </c>
      <c r="B80" s="60" t="s">
        <v>79</v>
      </c>
      <c r="C80" s="60"/>
      <c r="D80" s="53" t="s">
        <v>80</v>
      </c>
      <c r="E80" s="53"/>
      <c r="F80" s="53"/>
      <c r="G80" s="74"/>
      <c r="H80" s="75"/>
      <c r="I80" s="75"/>
      <c r="J80" s="75"/>
      <c r="K80" s="75"/>
      <c r="L80" s="75"/>
      <c r="M80" s="75"/>
      <c r="N80" s="75"/>
      <c r="O80" s="76"/>
      <c r="P80" s="32"/>
      <c r="Q80" s="10"/>
      <c r="R80" s="10"/>
      <c r="S80" s="1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pans="1:255" ht="24.75" customHeight="1" x14ac:dyDescent="0.15">
      <c r="A81" s="12">
        <v>4</v>
      </c>
      <c r="B81" s="53" t="s">
        <v>37</v>
      </c>
      <c r="C81" s="53"/>
      <c r="D81" s="53" t="s">
        <v>81</v>
      </c>
      <c r="E81" s="53"/>
      <c r="F81" s="53"/>
      <c r="G81" s="74"/>
      <c r="H81" s="75"/>
      <c r="I81" s="75"/>
      <c r="J81" s="75"/>
      <c r="K81" s="75"/>
      <c r="L81" s="75"/>
      <c r="M81" s="75"/>
      <c r="N81" s="75"/>
      <c r="O81" s="76"/>
      <c r="P81" s="32"/>
      <c r="Q81" s="10"/>
      <c r="R81" s="10"/>
      <c r="S81" s="10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1:255" ht="18" customHeight="1" x14ac:dyDescent="0.15">
      <c r="A82" s="12">
        <v>5</v>
      </c>
      <c r="B82" s="60" t="s">
        <v>17</v>
      </c>
      <c r="C82" s="60"/>
      <c r="D82" s="53" t="s">
        <v>82</v>
      </c>
      <c r="E82" s="53"/>
      <c r="F82" s="53"/>
      <c r="G82" s="74"/>
      <c r="H82" s="75"/>
      <c r="I82" s="75"/>
      <c r="J82" s="75"/>
      <c r="K82" s="75"/>
      <c r="L82" s="75"/>
      <c r="M82" s="75"/>
      <c r="N82" s="75"/>
      <c r="O82" s="76"/>
      <c r="P82" s="32"/>
      <c r="Q82" s="10"/>
      <c r="R82" s="10"/>
      <c r="S82" s="10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1:255" ht="15" customHeight="1" x14ac:dyDescent="0.15">
      <c r="A83" s="12">
        <v>6</v>
      </c>
      <c r="B83" s="60" t="s">
        <v>19</v>
      </c>
      <c r="C83" s="60"/>
      <c r="D83" s="53" t="s">
        <v>83</v>
      </c>
      <c r="E83" s="53"/>
      <c r="F83" s="53"/>
      <c r="G83" s="74"/>
      <c r="H83" s="75"/>
      <c r="I83" s="75"/>
      <c r="J83" s="75"/>
      <c r="K83" s="75"/>
      <c r="L83" s="75"/>
      <c r="M83" s="75"/>
      <c r="N83" s="75"/>
      <c r="O83" s="76"/>
      <c r="P83" s="32"/>
      <c r="Q83" s="10"/>
      <c r="R83" s="10"/>
      <c r="S83" s="10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 ht="16.5" customHeight="1" x14ac:dyDescent="0.15">
      <c r="A84" s="12">
        <v>7</v>
      </c>
      <c r="B84" s="60" t="s">
        <v>23</v>
      </c>
      <c r="C84" s="60"/>
      <c r="D84" s="53" t="s">
        <v>84</v>
      </c>
      <c r="E84" s="53"/>
      <c r="F84" s="53"/>
      <c r="G84" s="74"/>
      <c r="H84" s="75"/>
      <c r="I84" s="75"/>
      <c r="J84" s="75"/>
      <c r="K84" s="75"/>
      <c r="L84" s="75"/>
      <c r="M84" s="75"/>
      <c r="N84" s="75"/>
      <c r="O84" s="76"/>
      <c r="P84" s="32"/>
      <c r="Q84" s="10"/>
      <c r="R84" s="10"/>
      <c r="S84" s="10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ht="13.7" customHeight="1" x14ac:dyDescent="0.15">
      <c r="A85" s="12">
        <v>8</v>
      </c>
      <c r="B85" s="60" t="s">
        <v>85</v>
      </c>
      <c r="C85" s="60"/>
      <c r="D85" s="53" t="s">
        <v>53</v>
      </c>
      <c r="E85" s="53"/>
      <c r="F85" s="53"/>
      <c r="G85" s="74"/>
      <c r="H85" s="75"/>
      <c r="I85" s="75"/>
      <c r="J85" s="75"/>
      <c r="K85" s="75"/>
      <c r="L85" s="75"/>
      <c r="M85" s="75"/>
      <c r="N85" s="75"/>
      <c r="O85" s="76"/>
      <c r="P85" s="32"/>
      <c r="Q85" s="10"/>
      <c r="R85" s="10"/>
      <c r="S85" s="10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ht="21" customHeight="1" x14ac:dyDescent="0.15">
      <c r="A86" s="12">
        <v>9</v>
      </c>
      <c r="B86" s="60" t="s">
        <v>56</v>
      </c>
      <c r="C86" s="60"/>
      <c r="D86" s="58" t="s">
        <v>86</v>
      </c>
      <c r="E86" s="58"/>
      <c r="F86" s="58"/>
      <c r="G86" s="74"/>
      <c r="H86" s="75"/>
      <c r="I86" s="75"/>
      <c r="J86" s="75"/>
      <c r="K86" s="75"/>
      <c r="L86" s="75"/>
      <c r="M86" s="75"/>
      <c r="N86" s="75"/>
      <c r="O86" s="76"/>
      <c r="P86" s="32"/>
      <c r="Q86" s="10"/>
      <c r="R86" s="10"/>
      <c r="S86" s="10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ht="34.5" customHeight="1" x14ac:dyDescent="0.15">
      <c r="A87" s="12">
        <v>10</v>
      </c>
      <c r="B87" s="60" t="s">
        <v>27</v>
      </c>
      <c r="C87" s="60"/>
      <c r="D87" s="53" t="s">
        <v>222</v>
      </c>
      <c r="E87" s="53"/>
      <c r="F87" s="53"/>
      <c r="G87" s="74"/>
      <c r="H87" s="75"/>
      <c r="I87" s="75"/>
      <c r="J87" s="75"/>
      <c r="K87" s="75"/>
      <c r="L87" s="75"/>
      <c r="M87" s="75"/>
      <c r="N87" s="75"/>
      <c r="O87" s="76"/>
      <c r="P87" s="32"/>
      <c r="Q87" s="10"/>
      <c r="R87" s="10"/>
      <c r="S87" s="10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 ht="15.75" customHeight="1" x14ac:dyDescent="0.15">
      <c r="A88" s="12">
        <v>11</v>
      </c>
      <c r="B88" s="60" t="s">
        <v>29</v>
      </c>
      <c r="C88" s="60"/>
      <c r="D88" s="53" t="s">
        <v>87</v>
      </c>
      <c r="E88" s="53"/>
      <c r="F88" s="53"/>
      <c r="G88" s="74"/>
      <c r="H88" s="75"/>
      <c r="I88" s="75"/>
      <c r="J88" s="75"/>
      <c r="K88" s="75"/>
      <c r="L88" s="75"/>
      <c r="M88" s="75"/>
      <c r="N88" s="75"/>
      <c r="O88" s="76"/>
      <c r="P88" s="32"/>
      <c r="Q88" s="10"/>
      <c r="R88" s="10"/>
      <c r="S88" s="10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1:255" ht="13.7" customHeight="1" x14ac:dyDescent="0.15">
      <c r="A89" s="6">
        <v>12</v>
      </c>
      <c r="B89" s="53" t="s">
        <v>88</v>
      </c>
      <c r="C89" s="53"/>
      <c r="D89" s="53"/>
      <c r="E89" s="53"/>
      <c r="F89" s="53"/>
      <c r="G89" s="77"/>
      <c r="H89" s="78"/>
      <c r="I89" s="78"/>
      <c r="J89" s="78"/>
      <c r="K89" s="78"/>
      <c r="L89" s="78"/>
      <c r="M89" s="78"/>
      <c r="N89" s="78"/>
      <c r="O89" s="79"/>
      <c r="P89" s="32"/>
      <c r="Q89" s="10"/>
      <c r="R89" s="10"/>
      <c r="S89" s="10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1:255" ht="20.25" customHeight="1" x14ac:dyDescent="0.15">
      <c r="A90" s="51" t="s">
        <v>31</v>
      </c>
      <c r="B90" s="51"/>
      <c r="C90" s="51"/>
      <c r="D90" s="51"/>
      <c r="E90" s="51"/>
      <c r="F90" s="51"/>
      <c r="G90" s="52"/>
      <c r="H90" s="52"/>
      <c r="I90" s="52"/>
      <c r="J90" s="36">
        <f>J77</f>
        <v>0</v>
      </c>
      <c r="K90" s="37" t="s">
        <v>32</v>
      </c>
      <c r="L90" s="36">
        <f>L77</f>
        <v>0</v>
      </c>
      <c r="M90" s="38" t="s">
        <v>32</v>
      </c>
      <c r="N90" s="35"/>
      <c r="O90" s="35"/>
      <c r="P90" s="32"/>
      <c r="Q90" s="10"/>
      <c r="R90" s="10"/>
      <c r="S90" s="1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1:255" ht="17.25" customHeight="1" x14ac:dyDescent="0.15">
      <c r="A91" s="18"/>
      <c r="B91" s="18"/>
      <c r="C91" s="18"/>
      <c r="D91" s="18"/>
      <c r="E91" s="18"/>
      <c r="F91" s="18"/>
      <c r="G91" s="17"/>
      <c r="H91" s="17"/>
      <c r="I91" s="17"/>
      <c r="J91" s="21"/>
      <c r="K91" s="17"/>
      <c r="L91" s="21"/>
      <c r="M91" s="17"/>
      <c r="N91" s="32"/>
      <c r="O91" s="32"/>
      <c r="P91" s="32"/>
      <c r="Q91" s="10"/>
      <c r="R91" s="10"/>
      <c r="S91" s="10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1:255" ht="21" customHeight="1" x14ac:dyDescent="0.15">
      <c r="A92" s="98" t="s">
        <v>226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32"/>
      <c r="Q92" s="10"/>
      <c r="R92" s="10"/>
      <c r="S92" s="10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 ht="36.75" customHeight="1" x14ac:dyDescent="0.15">
      <c r="A93" s="5" t="s">
        <v>0</v>
      </c>
      <c r="B93" s="47" t="s">
        <v>1</v>
      </c>
      <c r="C93" s="47"/>
      <c r="D93" s="47"/>
      <c r="E93" s="47"/>
      <c r="F93" s="47"/>
      <c r="G93" s="5" t="s">
        <v>2</v>
      </c>
      <c r="H93" s="5" t="s">
        <v>89</v>
      </c>
      <c r="I93" s="5" t="s">
        <v>4</v>
      </c>
      <c r="J93" s="5" t="s">
        <v>5</v>
      </c>
      <c r="K93" s="5" t="s">
        <v>6</v>
      </c>
      <c r="L93" s="5" t="s">
        <v>7</v>
      </c>
      <c r="M93" s="5" t="s">
        <v>240</v>
      </c>
      <c r="N93" s="6" t="s">
        <v>241</v>
      </c>
      <c r="O93" s="6" t="s">
        <v>242</v>
      </c>
      <c r="P93" s="32"/>
      <c r="Q93" s="10"/>
      <c r="R93" s="10"/>
      <c r="S93" s="10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ht="287.25" customHeight="1" x14ac:dyDescent="0.15">
      <c r="A94" s="6">
        <v>1</v>
      </c>
      <c r="B94" s="53" t="s">
        <v>243</v>
      </c>
      <c r="C94" s="53"/>
      <c r="D94" s="53"/>
      <c r="E94" s="53"/>
      <c r="F94" s="53"/>
      <c r="G94" s="5" t="s">
        <v>33</v>
      </c>
      <c r="H94" s="6">
        <v>3800</v>
      </c>
      <c r="I94" s="7"/>
      <c r="J94" s="8">
        <f>H94*I94</f>
        <v>0</v>
      </c>
      <c r="K94" s="5" t="s">
        <v>9</v>
      </c>
      <c r="L94" s="8">
        <f>J94*1.08</f>
        <v>0</v>
      </c>
      <c r="M94" s="7"/>
      <c r="N94" s="35"/>
      <c r="O94" s="35"/>
      <c r="P94" s="32"/>
      <c r="Q94" s="10"/>
      <c r="R94" s="10"/>
      <c r="S94" s="10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ht="21" customHeight="1" x14ac:dyDescent="0.15">
      <c r="A95" s="51" t="s">
        <v>31</v>
      </c>
      <c r="B95" s="51"/>
      <c r="C95" s="51"/>
      <c r="D95" s="51"/>
      <c r="E95" s="51"/>
      <c r="F95" s="51"/>
      <c r="G95" s="51"/>
      <c r="H95" s="51"/>
      <c r="I95" s="51"/>
      <c r="J95" s="8">
        <f>J94</f>
        <v>0</v>
      </c>
      <c r="K95" s="5" t="s">
        <v>32</v>
      </c>
      <c r="L95" s="8">
        <f>L94</f>
        <v>0</v>
      </c>
      <c r="M95" s="38"/>
      <c r="N95" s="35"/>
      <c r="O95" s="35"/>
      <c r="P95" s="32"/>
      <c r="Q95" s="10"/>
      <c r="R95" s="10"/>
      <c r="S95" s="10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ht="15" customHeight="1" x14ac:dyDescent="0.15">
      <c r="A96" s="18"/>
      <c r="B96" s="18"/>
      <c r="C96" s="18"/>
      <c r="D96" s="18"/>
      <c r="E96" s="18"/>
      <c r="F96" s="18"/>
      <c r="G96" s="17"/>
      <c r="H96" s="17"/>
      <c r="I96" s="17"/>
      <c r="J96" s="21"/>
      <c r="K96" s="17"/>
      <c r="L96" s="21"/>
      <c r="M96" s="17"/>
      <c r="N96" s="32"/>
      <c r="O96" s="32"/>
      <c r="P96" s="32"/>
      <c r="Q96" s="10"/>
      <c r="R96" s="10"/>
      <c r="S96" s="10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ht="17.25" customHeight="1" x14ac:dyDescent="0.15">
      <c r="A97" s="98" t="s">
        <v>211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32"/>
      <c r="Q97" s="10"/>
      <c r="R97" s="10"/>
      <c r="S97" s="10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s="9" customFormat="1" ht="33" customHeight="1" x14ac:dyDescent="0.2">
      <c r="A98" s="5" t="s">
        <v>0</v>
      </c>
      <c r="B98" s="47" t="s">
        <v>1</v>
      </c>
      <c r="C98" s="47"/>
      <c r="D98" s="47"/>
      <c r="E98" s="47"/>
      <c r="F98" s="47"/>
      <c r="G98" s="5" t="s">
        <v>90</v>
      </c>
      <c r="H98" s="5" t="s">
        <v>89</v>
      </c>
      <c r="I98" s="5" t="s">
        <v>4</v>
      </c>
      <c r="J98" s="5" t="s">
        <v>5</v>
      </c>
      <c r="K98" s="5" t="s">
        <v>6</v>
      </c>
      <c r="L98" s="5" t="s">
        <v>7</v>
      </c>
      <c r="M98" s="5" t="s">
        <v>240</v>
      </c>
      <c r="N98" s="6" t="s">
        <v>241</v>
      </c>
      <c r="O98" s="6" t="s">
        <v>242</v>
      </c>
      <c r="P98" s="32"/>
      <c r="Q98" s="10"/>
      <c r="R98" s="10"/>
      <c r="S98" s="10"/>
      <c r="T98" s="20"/>
    </row>
    <row r="99" spans="1:255" ht="52.5" customHeight="1" x14ac:dyDescent="0.15">
      <c r="A99" s="6">
        <v>1</v>
      </c>
      <c r="B99" s="53" t="s">
        <v>91</v>
      </c>
      <c r="C99" s="53"/>
      <c r="D99" s="53"/>
      <c r="E99" s="53"/>
      <c r="F99" s="53"/>
      <c r="G99" s="5" t="s">
        <v>33</v>
      </c>
      <c r="H99" s="6">
        <v>400</v>
      </c>
      <c r="I99" s="7"/>
      <c r="J99" s="8">
        <f>I99*H99</f>
        <v>0</v>
      </c>
      <c r="K99" s="5" t="s">
        <v>9</v>
      </c>
      <c r="L99" s="8">
        <f>J99*1.08</f>
        <v>0</v>
      </c>
      <c r="M99" s="7"/>
      <c r="N99" s="35"/>
      <c r="O99" s="35"/>
      <c r="P99" s="32"/>
      <c r="Q99" s="10"/>
      <c r="R99" s="10"/>
      <c r="S99" s="10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ht="18.75" customHeight="1" x14ac:dyDescent="0.15">
      <c r="A100" s="51" t="s">
        <v>31</v>
      </c>
      <c r="B100" s="51"/>
      <c r="C100" s="51"/>
      <c r="D100" s="51"/>
      <c r="E100" s="51"/>
      <c r="F100" s="51"/>
      <c r="G100" s="51"/>
      <c r="H100" s="51"/>
      <c r="I100" s="51"/>
      <c r="J100" s="8">
        <f>J99</f>
        <v>0</v>
      </c>
      <c r="K100" s="5" t="s">
        <v>32</v>
      </c>
      <c r="L100" s="8">
        <f>L99</f>
        <v>0</v>
      </c>
      <c r="M100" s="38"/>
      <c r="N100" s="35"/>
      <c r="O100" s="35"/>
      <c r="P100" s="32"/>
      <c r="Q100" s="10"/>
      <c r="R100" s="10"/>
      <c r="S100" s="1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ht="18.75" customHeight="1" x14ac:dyDescent="0.1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32"/>
      <c r="O101" s="32"/>
      <c r="P101" s="32"/>
      <c r="Q101" s="10"/>
      <c r="R101" s="10"/>
      <c r="S101" s="10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ht="20.25" customHeight="1" x14ac:dyDescent="0.15">
      <c r="A102" s="98" t="s">
        <v>228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32"/>
      <c r="Q102" s="10"/>
      <c r="R102" s="10"/>
      <c r="S102" s="10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s="9" customFormat="1" ht="35.25" customHeight="1" x14ac:dyDescent="0.2">
      <c r="A103" s="5" t="s">
        <v>0</v>
      </c>
      <c r="B103" s="47" t="s">
        <v>1</v>
      </c>
      <c r="C103" s="47"/>
      <c r="D103" s="47"/>
      <c r="E103" s="47"/>
      <c r="F103" s="47"/>
      <c r="G103" s="5" t="s">
        <v>2</v>
      </c>
      <c r="H103" s="5" t="s">
        <v>3</v>
      </c>
      <c r="I103" s="5" t="s">
        <v>4</v>
      </c>
      <c r="J103" s="5" t="s">
        <v>5</v>
      </c>
      <c r="K103" s="5" t="s">
        <v>6</v>
      </c>
      <c r="L103" s="5" t="s">
        <v>7</v>
      </c>
      <c r="M103" s="5" t="s">
        <v>240</v>
      </c>
      <c r="N103" s="6" t="s">
        <v>241</v>
      </c>
      <c r="O103" s="6" t="s">
        <v>242</v>
      </c>
      <c r="P103" s="32"/>
      <c r="Q103" s="10"/>
      <c r="R103" s="10"/>
      <c r="S103" s="10"/>
      <c r="T103" s="20"/>
    </row>
    <row r="104" spans="1:255" ht="45" customHeight="1" x14ac:dyDescent="0.15">
      <c r="A104" s="6">
        <v>1</v>
      </c>
      <c r="B104" s="53" t="s">
        <v>223</v>
      </c>
      <c r="C104" s="53"/>
      <c r="D104" s="53"/>
      <c r="E104" s="53"/>
      <c r="F104" s="53"/>
      <c r="G104" s="5" t="s">
        <v>8</v>
      </c>
      <c r="H104" s="6">
        <v>300</v>
      </c>
      <c r="I104" s="7"/>
      <c r="J104" s="8">
        <f>I104*H104</f>
        <v>0</v>
      </c>
      <c r="K104" s="5" t="s">
        <v>9</v>
      </c>
      <c r="L104" s="8">
        <f>J104*1.08</f>
        <v>0</v>
      </c>
      <c r="M104" s="7"/>
      <c r="N104" s="35"/>
      <c r="O104" s="35"/>
      <c r="P104" s="32"/>
      <c r="Q104" s="10"/>
      <c r="R104" s="10"/>
      <c r="S104" s="10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ht="17.25" customHeight="1" x14ac:dyDescent="0.15">
      <c r="A105" s="51" t="s">
        <v>31</v>
      </c>
      <c r="B105" s="51"/>
      <c r="C105" s="51"/>
      <c r="D105" s="51"/>
      <c r="E105" s="51"/>
      <c r="F105" s="51"/>
      <c r="G105" s="51"/>
      <c r="H105" s="51"/>
      <c r="I105" s="51"/>
      <c r="J105" s="8">
        <f>J104</f>
        <v>0</v>
      </c>
      <c r="K105" s="5" t="s">
        <v>32</v>
      </c>
      <c r="L105" s="8">
        <f>L104</f>
        <v>0</v>
      </c>
      <c r="M105" s="38"/>
      <c r="N105" s="35"/>
      <c r="O105" s="35"/>
      <c r="P105" s="32"/>
      <c r="Q105" s="10"/>
      <c r="R105" s="10"/>
      <c r="S105" s="10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ht="19.5" customHeight="1" x14ac:dyDescent="0.15">
      <c r="A106" s="18"/>
      <c r="B106" s="18"/>
      <c r="C106" s="18"/>
      <c r="D106" s="18"/>
      <c r="E106" s="18"/>
      <c r="F106" s="18"/>
      <c r="G106" s="17"/>
      <c r="H106" s="17"/>
      <c r="I106" s="17"/>
      <c r="J106" s="21"/>
      <c r="K106" s="17"/>
      <c r="L106" s="21"/>
      <c r="M106" s="17"/>
      <c r="N106" s="32"/>
      <c r="O106" s="32"/>
      <c r="P106" s="32"/>
      <c r="Q106" s="10"/>
      <c r="R106" s="10"/>
      <c r="S106" s="10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ht="18.75" customHeight="1" x14ac:dyDescent="0.15">
      <c r="A107" s="98" t="s">
        <v>229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32"/>
      <c r="Q107" s="10"/>
      <c r="R107" s="10"/>
      <c r="S107" s="10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s="9" customFormat="1" ht="33.75" customHeight="1" x14ac:dyDescent="0.2">
      <c r="A108" s="5" t="s">
        <v>0</v>
      </c>
      <c r="B108" s="47" t="s">
        <v>1</v>
      </c>
      <c r="C108" s="47"/>
      <c r="D108" s="47"/>
      <c r="E108" s="47"/>
      <c r="F108" s="47"/>
      <c r="G108" s="5" t="s">
        <v>2</v>
      </c>
      <c r="H108" s="5" t="s">
        <v>3</v>
      </c>
      <c r="I108" s="5" t="s">
        <v>4</v>
      </c>
      <c r="J108" s="5" t="s">
        <v>5</v>
      </c>
      <c r="K108" s="5" t="s">
        <v>6</v>
      </c>
      <c r="L108" s="5" t="s">
        <v>7</v>
      </c>
      <c r="M108" s="5" t="s">
        <v>240</v>
      </c>
      <c r="N108" s="6" t="s">
        <v>241</v>
      </c>
      <c r="O108" s="6" t="s">
        <v>242</v>
      </c>
      <c r="P108" s="32"/>
      <c r="Q108" s="10"/>
      <c r="R108" s="10"/>
      <c r="S108" s="10"/>
      <c r="T108" s="20"/>
    </row>
    <row r="109" spans="1:255" ht="75" customHeight="1" x14ac:dyDescent="0.15">
      <c r="A109" s="6">
        <v>1</v>
      </c>
      <c r="B109" s="53" t="s">
        <v>92</v>
      </c>
      <c r="C109" s="53"/>
      <c r="D109" s="53"/>
      <c r="E109" s="53"/>
      <c r="F109" s="53"/>
      <c r="G109" s="5" t="s">
        <v>33</v>
      </c>
      <c r="H109" s="6">
        <v>3000</v>
      </c>
      <c r="I109" s="7"/>
      <c r="J109" s="8">
        <f>I109*H109</f>
        <v>0</v>
      </c>
      <c r="K109" s="5" t="s">
        <v>9</v>
      </c>
      <c r="L109" s="8">
        <f>J109*1.08</f>
        <v>0</v>
      </c>
      <c r="M109" s="7"/>
      <c r="N109" s="35"/>
      <c r="O109" s="35"/>
      <c r="P109" s="32"/>
      <c r="Q109" s="10"/>
      <c r="R109" s="10"/>
      <c r="S109" s="10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ht="16.5" customHeight="1" x14ac:dyDescent="0.15">
      <c r="A110" s="51" t="s">
        <v>31</v>
      </c>
      <c r="B110" s="51"/>
      <c r="C110" s="51"/>
      <c r="D110" s="51"/>
      <c r="E110" s="51"/>
      <c r="F110" s="51"/>
      <c r="G110" s="51"/>
      <c r="H110" s="51"/>
      <c r="I110" s="51"/>
      <c r="J110" s="8">
        <f>J109</f>
        <v>0</v>
      </c>
      <c r="K110" s="5" t="s">
        <v>32</v>
      </c>
      <c r="L110" s="8">
        <f>L109</f>
        <v>0</v>
      </c>
      <c r="M110" s="38"/>
      <c r="N110" s="35"/>
      <c r="O110" s="35"/>
      <c r="P110" s="32"/>
      <c r="Q110" s="10"/>
      <c r="R110" s="10"/>
      <c r="S110" s="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s="113" customFormat="1" ht="15.75" customHeight="1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1"/>
      <c r="Q111" s="112"/>
      <c r="R111" s="112"/>
      <c r="S111" s="112"/>
    </row>
    <row r="112" spans="1:255" ht="18.75" customHeight="1" x14ac:dyDescent="0.15">
      <c r="A112" s="114" t="s">
        <v>230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32"/>
      <c r="Q112" s="10"/>
      <c r="R112" s="10"/>
      <c r="S112" s="10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s="9" customFormat="1" ht="38.25" customHeight="1" x14ac:dyDescent="0.2">
      <c r="A113" s="5" t="s">
        <v>0</v>
      </c>
      <c r="B113" s="47" t="s">
        <v>1</v>
      </c>
      <c r="C113" s="47"/>
      <c r="D113" s="47"/>
      <c r="E113" s="47"/>
      <c r="F113" s="47"/>
      <c r="G113" s="5" t="s">
        <v>2</v>
      </c>
      <c r="H113" s="5" t="s">
        <v>3</v>
      </c>
      <c r="I113" s="5" t="s">
        <v>4</v>
      </c>
      <c r="J113" s="5" t="s">
        <v>5</v>
      </c>
      <c r="K113" s="5" t="s">
        <v>6</v>
      </c>
      <c r="L113" s="5" t="s">
        <v>7</v>
      </c>
      <c r="M113" s="5" t="s">
        <v>240</v>
      </c>
      <c r="N113" s="6" t="s">
        <v>241</v>
      </c>
      <c r="O113" s="6" t="s">
        <v>242</v>
      </c>
      <c r="P113" s="32"/>
      <c r="Q113" s="10"/>
      <c r="R113" s="10"/>
      <c r="S113" s="10"/>
      <c r="T113" s="20"/>
    </row>
    <row r="114" spans="1:255" ht="32.25" customHeight="1" x14ac:dyDescent="0.15">
      <c r="A114" s="6">
        <v>1</v>
      </c>
      <c r="B114" s="53" t="s">
        <v>93</v>
      </c>
      <c r="C114" s="53"/>
      <c r="D114" s="53"/>
      <c r="E114" s="53"/>
      <c r="F114" s="53"/>
      <c r="G114" s="5" t="s">
        <v>94</v>
      </c>
      <c r="H114" s="6">
        <v>100</v>
      </c>
      <c r="I114" s="7"/>
      <c r="J114" s="8">
        <f>H114*I114</f>
        <v>0</v>
      </c>
      <c r="K114" s="5" t="s">
        <v>9</v>
      </c>
      <c r="L114" s="8">
        <f>J114*1.08</f>
        <v>0</v>
      </c>
      <c r="M114" s="7"/>
      <c r="N114" s="35"/>
      <c r="O114" s="35"/>
      <c r="P114" s="32"/>
      <c r="Q114" s="10"/>
      <c r="R114" s="10"/>
      <c r="S114" s="10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ht="18" customHeight="1" x14ac:dyDescent="0.15">
      <c r="A115" s="51" t="s">
        <v>31</v>
      </c>
      <c r="B115" s="51"/>
      <c r="C115" s="51"/>
      <c r="D115" s="51"/>
      <c r="E115" s="51"/>
      <c r="F115" s="51"/>
      <c r="G115" s="51"/>
      <c r="H115" s="51"/>
      <c r="I115" s="51"/>
      <c r="J115" s="8">
        <f>J114</f>
        <v>0</v>
      </c>
      <c r="K115" s="5" t="s">
        <v>32</v>
      </c>
      <c r="L115" s="8">
        <f>L114</f>
        <v>0</v>
      </c>
      <c r="M115" s="38"/>
      <c r="N115" s="35"/>
      <c r="O115" s="35"/>
      <c r="P115" s="32"/>
      <c r="Q115" s="10"/>
      <c r="R115" s="10"/>
      <c r="S115" s="10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ht="14.25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7"/>
      <c r="L116" s="10"/>
      <c r="M116" s="17"/>
      <c r="N116" s="32"/>
      <c r="O116" s="32"/>
      <c r="P116" s="32"/>
      <c r="Q116" s="10"/>
      <c r="R116" s="10"/>
      <c r="S116" s="10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ht="18" customHeight="1" x14ac:dyDescent="0.15">
      <c r="A117" s="116" t="s">
        <v>231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32"/>
      <c r="Q117" s="10"/>
      <c r="R117" s="10"/>
      <c r="S117" s="10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s="9" customFormat="1" ht="38.25" customHeight="1" x14ac:dyDescent="0.2">
      <c r="A118" s="28" t="s">
        <v>0</v>
      </c>
      <c r="B118" s="67" t="s">
        <v>1</v>
      </c>
      <c r="C118" s="67"/>
      <c r="D118" s="67"/>
      <c r="E118" s="67"/>
      <c r="F118" s="67"/>
      <c r="G118" s="28" t="s">
        <v>2</v>
      </c>
      <c r="H118" s="28" t="s">
        <v>3</v>
      </c>
      <c r="I118" s="28" t="s">
        <v>4</v>
      </c>
      <c r="J118" s="28" t="s">
        <v>5</v>
      </c>
      <c r="K118" s="28" t="s">
        <v>6</v>
      </c>
      <c r="L118" s="28" t="s">
        <v>7</v>
      </c>
      <c r="M118" s="5" t="s">
        <v>240</v>
      </c>
      <c r="N118" s="6" t="s">
        <v>241</v>
      </c>
      <c r="O118" s="6" t="s">
        <v>242</v>
      </c>
      <c r="P118" s="32"/>
      <c r="Q118" s="10"/>
      <c r="R118" s="10"/>
      <c r="S118" s="10"/>
      <c r="T118" s="20"/>
    </row>
    <row r="119" spans="1:255" ht="37.5" customHeight="1" x14ac:dyDescent="0.15">
      <c r="A119" s="29">
        <v>1</v>
      </c>
      <c r="B119" s="68" t="s">
        <v>227</v>
      </c>
      <c r="C119" s="68"/>
      <c r="D119" s="68"/>
      <c r="E119" s="68"/>
      <c r="F119" s="68"/>
      <c r="G119" s="28" t="s">
        <v>33</v>
      </c>
      <c r="H119" s="29">
        <v>2400</v>
      </c>
      <c r="I119" s="30"/>
      <c r="J119" s="31">
        <f>H119*I119</f>
        <v>0</v>
      </c>
      <c r="K119" s="28" t="s">
        <v>9</v>
      </c>
      <c r="L119" s="31">
        <f>J119*1.08</f>
        <v>0</v>
      </c>
      <c r="M119" s="30"/>
      <c r="N119" s="35"/>
      <c r="O119" s="35"/>
      <c r="P119" s="32"/>
      <c r="Q119" s="10"/>
      <c r="R119" s="10"/>
      <c r="S119" s="10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 ht="17.25" customHeight="1" x14ac:dyDescent="0.15">
      <c r="A120" s="69" t="s">
        <v>31</v>
      </c>
      <c r="B120" s="69"/>
      <c r="C120" s="69"/>
      <c r="D120" s="69"/>
      <c r="E120" s="69"/>
      <c r="F120" s="69"/>
      <c r="G120" s="69"/>
      <c r="H120" s="69"/>
      <c r="I120" s="69"/>
      <c r="J120" s="31">
        <f>J119</f>
        <v>0</v>
      </c>
      <c r="K120" s="28" t="s">
        <v>32</v>
      </c>
      <c r="L120" s="31">
        <f>L119</f>
        <v>0</v>
      </c>
      <c r="M120" s="40"/>
      <c r="N120" s="35"/>
      <c r="O120" s="35"/>
      <c r="P120" s="32"/>
      <c r="Q120" s="10"/>
      <c r="R120" s="10"/>
      <c r="S120" s="1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 ht="17.25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7"/>
      <c r="L121" s="10"/>
      <c r="M121" s="17"/>
      <c r="N121" s="32"/>
      <c r="O121" s="32"/>
      <c r="P121" s="32"/>
      <c r="Q121" s="10"/>
      <c r="R121" s="10"/>
      <c r="S121" s="10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 ht="18.75" customHeight="1" x14ac:dyDescent="0.15">
      <c r="A122" s="98" t="s">
        <v>232</v>
      </c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32"/>
      <c r="Q122" s="10"/>
      <c r="R122" s="10"/>
      <c r="S122" s="10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 s="9" customFormat="1" ht="36.75" customHeight="1" x14ac:dyDescent="0.2">
      <c r="A123" s="5" t="s">
        <v>0</v>
      </c>
      <c r="B123" s="47" t="s">
        <v>1</v>
      </c>
      <c r="C123" s="47"/>
      <c r="D123" s="47"/>
      <c r="E123" s="47"/>
      <c r="F123" s="47"/>
      <c r="G123" s="5" t="s">
        <v>2</v>
      </c>
      <c r="H123" s="5" t="s">
        <v>3</v>
      </c>
      <c r="I123" s="5" t="s">
        <v>4</v>
      </c>
      <c r="J123" s="5" t="s">
        <v>5</v>
      </c>
      <c r="K123" s="5" t="s">
        <v>6</v>
      </c>
      <c r="L123" s="5" t="s">
        <v>7</v>
      </c>
      <c r="M123" s="5" t="s">
        <v>240</v>
      </c>
      <c r="N123" s="6" t="s">
        <v>241</v>
      </c>
      <c r="O123" s="6" t="s">
        <v>242</v>
      </c>
      <c r="P123" s="32"/>
      <c r="Q123" s="10"/>
      <c r="R123" s="10"/>
      <c r="S123" s="10"/>
      <c r="T123" s="20"/>
    </row>
    <row r="124" spans="1:255" ht="30" customHeight="1" x14ac:dyDescent="0.15">
      <c r="A124" s="6">
        <v>1</v>
      </c>
      <c r="B124" s="53" t="s">
        <v>95</v>
      </c>
      <c r="C124" s="53"/>
      <c r="D124" s="53"/>
      <c r="E124" s="53"/>
      <c r="F124" s="53"/>
      <c r="G124" s="5" t="s">
        <v>96</v>
      </c>
      <c r="H124" s="6">
        <v>5</v>
      </c>
      <c r="I124" s="7"/>
      <c r="J124" s="8">
        <f>I124*H124</f>
        <v>0</v>
      </c>
      <c r="K124" s="5" t="s">
        <v>9</v>
      </c>
      <c r="L124" s="8">
        <f>J124*1.08</f>
        <v>0</v>
      </c>
      <c r="M124" s="7"/>
      <c r="N124" s="35"/>
      <c r="O124" s="35"/>
      <c r="P124" s="32"/>
      <c r="Q124" s="10"/>
      <c r="R124" s="10"/>
      <c r="S124" s="10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ht="18.75" customHeight="1" x14ac:dyDescent="0.15">
      <c r="A125" s="51" t="s">
        <v>31</v>
      </c>
      <c r="B125" s="51"/>
      <c r="C125" s="51"/>
      <c r="D125" s="51"/>
      <c r="E125" s="51"/>
      <c r="F125" s="51"/>
      <c r="G125" s="51"/>
      <c r="H125" s="51"/>
      <c r="I125" s="51"/>
      <c r="J125" s="8">
        <f>J124</f>
        <v>0</v>
      </c>
      <c r="K125" s="5" t="s">
        <v>32</v>
      </c>
      <c r="L125" s="8">
        <f>L124</f>
        <v>0</v>
      </c>
      <c r="M125" s="38"/>
      <c r="N125" s="35"/>
      <c r="O125" s="35"/>
      <c r="P125" s="32"/>
      <c r="Q125" s="10"/>
      <c r="R125" s="10"/>
      <c r="S125" s="10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ht="19.5" customHeight="1" x14ac:dyDescent="0.15">
      <c r="A126" s="10"/>
      <c r="B126" s="10"/>
      <c r="C126" s="10"/>
      <c r="D126" s="10"/>
      <c r="E126" s="10"/>
      <c r="F126" s="10"/>
      <c r="G126" s="23"/>
      <c r="H126" s="23"/>
      <c r="I126" s="25"/>
      <c r="J126" s="24"/>
      <c r="K126" s="18"/>
      <c r="L126" s="19"/>
      <c r="M126" s="18"/>
      <c r="N126" s="32"/>
      <c r="O126" s="32"/>
      <c r="P126" s="32"/>
      <c r="Q126" s="10"/>
      <c r="R126" s="10"/>
      <c r="S126" s="10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 ht="21" customHeight="1" x14ac:dyDescent="0.15">
      <c r="A127" s="98" t="s">
        <v>233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32"/>
      <c r="Q127" s="10"/>
      <c r="R127" s="10"/>
      <c r="S127" s="10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 s="9" customFormat="1" ht="37.5" customHeight="1" x14ac:dyDescent="0.2">
      <c r="A128" s="5" t="s">
        <v>0</v>
      </c>
      <c r="B128" s="47" t="s">
        <v>1</v>
      </c>
      <c r="C128" s="47"/>
      <c r="D128" s="47"/>
      <c r="E128" s="47"/>
      <c r="F128" s="47"/>
      <c r="G128" s="5" t="s">
        <v>2</v>
      </c>
      <c r="H128" s="5" t="s">
        <v>89</v>
      </c>
      <c r="I128" s="5" t="s">
        <v>4</v>
      </c>
      <c r="J128" s="5" t="s">
        <v>5</v>
      </c>
      <c r="K128" s="5" t="s">
        <v>6</v>
      </c>
      <c r="L128" s="5" t="s">
        <v>7</v>
      </c>
      <c r="M128" s="5" t="s">
        <v>240</v>
      </c>
      <c r="N128" s="6" t="s">
        <v>241</v>
      </c>
      <c r="O128" s="6" t="s">
        <v>242</v>
      </c>
      <c r="P128" s="32"/>
      <c r="Q128" s="10"/>
      <c r="R128" s="10"/>
      <c r="S128" s="10"/>
      <c r="T128" s="20"/>
    </row>
    <row r="129" spans="1:255" ht="39.75" customHeight="1" x14ac:dyDescent="0.15">
      <c r="A129" s="6">
        <v>1</v>
      </c>
      <c r="B129" s="53" t="s">
        <v>97</v>
      </c>
      <c r="C129" s="53"/>
      <c r="D129" s="53"/>
      <c r="E129" s="53"/>
      <c r="F129" s="53"/>
      <c r="G129" s="5" t="s">
        <v>8</v>
      </c>
      <c r="H129" s="6">
        <v>50</v>
      </c>
      <c r="I129" s="7"/>
      <c r="J129" s="8">
        <f>H129*I129</f>
        <v>0</v>
      </c>
      <c r="K129" s="5" t="s">
        <v>9</v>
      </c>
      <c r="L129" s="8">
        <f>J129*1.08</f>
        <v>0</v>
      </c>
      <c r="M129" s="7"/>
      <c r="N129" s="35"/>
      <c r="O129" s="35"/>
      <c r="P129" s="32"/>
      <c r="Q129" s="10"/>
      <c r="R129" s="10"/>
      <c r="S129" s="10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1:255" ht="18.75" customHeight="1" x14ac:dyDescent="0.15">
      <c r="A130" s="51" t="s">
        <v>31</v>
      </c>
      <c r="B130" s="51"/>
      <c r="C130" s="51"/>
      <c r="D130" s="51"/>
      <c r="E130" s="51"/>
      <c r="F130" s="51"/>
      <c r="G130" s="51"/>
      <c r="H130" s="51"/>
      <c r="I130" s="51"/>
      <c r="J130" s="8">
        <f>J129</f>
        <v>0</v>
      </c>
      <c r="K130" s="5" t="s">
        <v>32</v>
      </c>
      <c r="L130" s="8">
        <f>L129</f>
        <v>0</v>
      </c>
      <c r="M130" s="38"/>
      <c r="N130" s="35"/>
      <c r="O130" s="35"/>
      <c r="P130" s="32"/>
      <c r="Q130" s="10"/>
      <c r="R130" s="10"/>
      <c r="S130" s="1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1:255" ht="14.25" customHeight="1" x14ac:dyDescent="0.15">
      <c r="A131" s="17"/>
      <c r="B131" s="17"/>
      <c r="C131" s="17"/>
      <c r="D131" s="17"/>
      <c r="E131" s="17"/>
      <c r="F131" s="17"/>
      <c r="G131" s="18"/>
      <c r="H131" s="18"/>
      <c r="I131" s="18"/>
      <c r="J131" s="19"/>
      <c r="K131" s="18"/>
      <c r="L131" s="19"/>
      <c r="M131" s="18"/>
      <c r="N131" s="32"/>
      <c r="O131" s="32"/>
      <c r="P131" s="32"/>
      <c r="Q131" s="10"/>
      <c r="R131" s="10"/>
      <c r="S131" s="10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ht="18.75" customHeight="1" x14ac:dyDescent="0.15">
      <c r="A132" s="98" t="s">
        <v>234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32"/>
      <c r="Q132" s="10"/>
      <c r="R132" s="10"/>
      <c r="S132" s="10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s="9" customFormat="1" ht="40.9" customHeight="1" x14ac:dyDescent="0.2">
      <c r="A133" s="5" t="s">
        <v>0</v>
      </c>
      <c r="B133" s="47" t="s">
        <v>98</v>
      </c>
      <c r="C133" s="47"/>
      <c r="D133" s="47"/>
      <c r="E133" s="47"/>
      <c r="F133" s="47"/>
      <c r="G133" s="5" t="s">
        <v>90</v>
      </c>
      <c r="H133" s="5" t="s">
        <v>99</v>
      </c>
      <c r="I133" s="5" t="s">
        <v>4</v>
      </c>
      <c r="J133" s="5" t="s">
        <v>5</v>
      </c>
      <c r="K133" s="5" t="s">
        <v>6</v>
      </c>
      <c r="L133" s="5" t="s">
        <v>7</v>
      </c>
      <c r="M133" s="5" t="s">
        <v>240</v>
      </c>
      <c r="N133" s="6" t="s">
        <v>241</v>
      </c>
      <c r="O133" s="6" t="s">
        <v>242</v>
      </c>
      <c r="P133" s="32"/>
      <c r="Q133" s="10"/>
      <c r="R133" s="10"/>
      <c r="S133" s="10"/>
      <c r="T133" s="20"/>
    </row>
    <row r="134" spans="1:255" ht="28.5" customHeight="1" x14ac:dyDescent="0.15">
      <c r="A134" s="6">
        <v>1</v>
      </c>
      <c r="B134" s="53" t="s">
        <v>100</v>
      </c>
      <c r="C134" s="53"/>
      <c r="D134" s="53"/>
      <c r="E134" s="53"/>
      <c r="F134" s="53"/>
      <c r="G134" s="5" t="s">
        <v>33</v>
      </c>
      <c r="H134" s="12">
        <v>400</v>
      </c>
      <c r="I134" s="14"/>
      <c r="J134" s="13">
        <f>H134*I134</f>
        <v>0</v>
      </c>
      <c r="K134" s="5" t="s">
        <v>9</v>
      </c>
      <c r="L134" s="13">
        <f>J134*1.08</f>
        <v>0</v>
      </c>
      <c r="M134" s="6"/>
      <c r="N134" s="35"/>
      <c r="O134" s="35"/>
      <c r="P134" s="32"/>
      <c r="Q134" s="10"/>
      <c r="R134" s="10"/>
      <c r="S134" s="10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ht="16.5" customHeight="1" x14ac:dyDescent="0.15">
      <c r="A135" s="6">
        <v>2</v>
      </c>
      <c r="B135" s="53" t="s">
        <v>101</v>
      </c>
      <c r="C135" s="53"/>
      <c r="D135" s="53"/>
      <c r="E135" s="53"/>
      <c r="F135" s="53"/>
      <c r="G135" s="5" t="s">
        <v>33</v>
      </c>
      <c r="H135" s="12">
        <v>2600</v>
      </c>
      <c r="I135" s="14"/>
      <c r="J135" s="13">
        <f>H135*I135</f>
        <v>0</v>
      </c>
      <c r="K135" s="5" t="s">
        <v>9</v>
      </c>
      <c r="L135" s="13">
        <f>J135*1.08</f>
        <v>0</v>
      </c>
      <c r="M135" s="6"/>
      <c r="N135" s="35"/>
      <c r="O135" s="35"/>
      <c r="P135" s="32"/>
      <c r="Q135" s="10"/>
      <c r="R135" s="10"/>
      <c r="S135" s="10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ht="24.75" customHeight="1" x14ac:dyDescent="0.15">
      <c r="A136" s="6">
        <v>3</v>
      </c>
      <c r="B136" s="53" t="s">
        <v>102</v>
      </c>
      <c r="C136" s="53"/>
      <c r="D136" s="53"/>
      <c r="E136" s="53"/>
      <c r="F136" s="53"/>
      <c r="G136" s="5" t="s">
        <v>33</v>
      </c>
      <c r="H136" s="12">
        <v>50</v>
      </c>
      <c r="I136" s="14"/>
      <c r="J136" s="13">
        <f>H136*I136</f>
        <v>0</v>
      </c>
      <c r="K136" s="5" t="s">
        <v>9</v>
      </c>
      <c r="L136" s="13">
        <f>J136*1.08</f>
        <v>0</v>
      </c>
      <c r="M136" s="6"/>
      <c r="N136" s="35"/>
      <c r="O136" s="35"/>
      <c r="P136" s="32"/>
      <c r="Q136" s="10"/>
      <c r="R136" s="10"/>
      <c r="S136" s="10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 ht="24" customHeight="1" x14ac:dyDescent="0.15">
      <c r="A137" s="6">
        <v>4</v>
      </c>
      <c r="B137" s="53" t="s">
        <v>103</v>
      </c>
      <c r="C137" s="53"/>
      <c r="D137" s="53"/>
      <c r="E137" s="53"/>
      <c r="F137" s="53"/>
      <c r="G137" s="5" t="s">
        <v>33</v>
      </c>
      <c r="H137" s="12">
        <v>30</v>
      </c>
      <c r="I137" s="14"/>
      <c r="J137" s="13">
        <f>H137*I137</f>
        <v>0</v>
      </c>
      <c r="K137" s="5" t="s">
        <v>9</v>
      </c>
      <c r="L137" s="13">
        <f>J137*1.08</f>
        <v>0</v>
      </c>
      <c r="M137" s="6"/>
      <c r="N137" s="35"/>
      <c r="O137" s="35"/>
      <c r="P137" s="32"/>
      <c r="Q137" s="10"/>
      <c r="R137" s="10"/>
      <c r="S137" s="10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1:255" ht="21" customHeight="1" x14ac:dyDescent="0.15">
      <c r="A138" s="51" t="s">
        <v>31</v>
      </c>
      <c r="B138" s="51"/>
      <c r="C138" s="51"/>
      <c r="D138" s="51"/>
      <c r="E138" s="51"/>
      <c r="F138" s="51"/>
      <c r="G138" s="51"/>
      <c r="H138" s="51"/>
      <c r="I138" s="51"/>
      <c r="J138" s="8">
        <f>SUM(J134:J137)</f>
        <v>0</v>
      </c>
      <c r="K138" s="5" t="s">
        <v>32</v>
      </c>
      <c r="L138" s="8">
        <f>SUM(L134:L137)</f>
        <v>0</v>
      </c>
      <c r="M138" s="38"/>
      <c r="N138" s="35"/>
      <c r="O138" s="35"/>
      <c r="P138" s="32"/>
      <c r="Q138" s="10"/>
      <c r="R138" s="10"/>
      <c r="S138" s="10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ht="15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7"/>
      <c r="N139" s="32"/>
      <c r="O139" s="32"/>
      <c r="P139" s="32"/>
      <c r="Q139" s="10"/>
      <c r="R139" s="10"/>
      <c r="S139" s="10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ht="18" customHeight="1" x14ac:dyDescent="0.15">
      <c r="A140" s="106" t="s">
        <v>235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"/>
      <c r="L140" s="10"/>
      <c r="M140" s="17"/>
      <c r="N140" s="32"/>
      <c r="O140" s="32"/>
      <c r="P140" s="32"/>
      <c r="Q140" s="10"/>
      <c r="R140" s="10"/>
      <c r="S140" s="1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s="9" customFormat="1" ht="27.2" customHeight="1" x14ac:dyDescent="0.2">
      <c r="A141" s="5" t="s">
        <v>0</v>
      </c>
      <c r="B141" s="64"/>
      <c r="C141" s="65"/>
      <c r="D141" s="65"/>
      <c r="E141" s="65"/>
      <c r="F141" s="66"/>
      <c r="G141" s="5" t="s">
        <v>104</v>
      </c>
      <c r="H141" s="47" t="s">
        <v>105</v>
      </c>
      <c r="I141" s="47"/>
      <c r="J141" s="47"/>
      <c r="K141" s="23"/>
      <c r="L141" s="23"/>
      <c r="M141" s="18"/>
      <c r="N141" s="32"/>
      <c r="O141" s="32"/>
      <c r="P141" s="32"/>
      <c r="Q141" s="10"/>
      <c r="R141" s="10"/>
      <c r="S141" s="10"/>
      <c r="T141" s="20"/>
    </row>
    <row r="142" spans="1:255" ht="13.7" customHeight="1" x14ac:dyDescent="0.15">
      <c r="A142" s="6">
        <v>1</v>
      </c>
      <c r="B142" s="53" t="s">
        <v>106</v>
      </c>
      <c r="C142" s="53"/>
      <c r="D142" s="53"/>
      <c r="E142" s="53"/>
      <c r="F142" s="53"/>
      <c r="G142" s="5" t="s">
        <v>108</v>
      </c>
      <c r="H142" s="62"/>
      <c r="I142" s="62"/>
      <c r="J142" s="62"/>
      <c r="K142" s="10"/>
      <c r="L142" s="10"/>
      <c r="M142" s="17"/>
      <c r="N142" s="32"/>
      <c r="O142" s="32"/>
      <c r="P142" s="32"/>
      <c r="Q142" s="10"/>
      <c r="R142" s="10"/>
      <c r="S142" s="10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ht="15" customHeight="1" x14ac:dyDescent="0.15">
      <c r="A143" s="6">
        <v>2</v>
      </c>
      <c r="B143" s="53" t="s">
        <v>107</v>
      </c>
      <c r="C143" s="53"/>
      <c r="D143" s="53"/>
      <c r="E143" s="53"/>
      <c r="F143" s="53"/>
      <c r="G143" s="5" t="s">
        <v>108</v>
      </c>
      <c r="H143" s="62"/>
      <c r="I143" s="62"/>
      <c r="J143" s="62"/>
      <c r="K143" s="10"/>
      <c r="L143" s="10"/>
      <c r="M143" s="17"/>
      <c r="N143" s="32"/>
      <c r="O143" s="32"/>
      <c r="P143" s="32"/>
      <c r="Q143" s="10"/>
      <c r="R143" s="10"/>
      <c r="S143" s="10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ht="17.25" customHeight="1" x14ac:dyDescent="0.15">
      <c r="A144" s="6">
        <v>3</v>
      </c>
      <c r="B144" s="53" t="s">
        <v>109</v>
      </c>
      <c r="C144" s="53"/>
      <c r="D144" s="53"/>
      <c r="E144" s="53"/>
      <c r="F144" s="53"/>
      <c r="G144" s="5" t="s">
        <v>108</v>
      </c>
      <c r="H144" s="62"/>
      <c r="I144" s="62"/>
      <c r="J144" s="62"/>
      <c r="K144" s="10"/>
      <c r="L144" s="10"/>
      <c r="M144" s="17"/>
      <c r="N144" s="32"/>
      <c r="O144" s="32"/>
      <c r="P144" s="32"/>
      <c r="Q144" s="10"/>
      <c r="R144" s="10"/>
      <c r="S144" s="10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5" ht="27" customHeight="1" x14ac:dyDescent="0.15">
      <c r="A145" s="6">
        <v>4</v>
      </c>
      <c r="B145" s="53" t="s">
        <v>110</v>
      </c>
      <c r="C145" s="53"/>
      <c r="D145" s="53"/>
      <c r="E145" s="53"/>
      <c r="F145" s="53"/>
      <c r="G145" s="5" t="s">
        <v>108</v>
      </c>
      <c r="H145" s="62"/>
      <c r="I145" s="62"/>
      <c r="J145" s="62"/>
      <c r="K145" s="10"/>
      <c r="L145" s="10"/>
      <c r="M145" s="17"/>
      <c r="N145" s="32"/>
      <c r="O145" s="32"/>
      <c r="P145" s="32"/>
      <c r="Q145" s="10"/>
      <c r="R145" s="10"/>
      <c r="S145" s="10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5" ht="25.5" customHeight="1" x14ac:dyDescent="0.15">
      <c r="A146" s="6">
        <v>5</v>
      </c>
      <c r="B146" s="53" t="s">
        <v>111</v>
      </c>
      <c r="C146" s="53"/>
      <c r="D146" s="53"/>
      <c r="E146" s="53"/>
      <c r="F146" s="53"/>
      <c r="G146" s="5" t="s">
        <v>108</v>
      </c>
      <c r="H146" s="62"/>
      <c r="I146" s="62"/>
      <c r="J146" s="62"/>
      <c r="K146" s="10"/>
      <c r="L146" s="10"/>
      <c r="M146" s="17"/>
      <c r="N146" s="32"/>
      <c r="O146" s="32"/>
      <c r="P146" s="32"/>
      <c r="Q146" s="10"/>
      <c r="R146" s="10"/>
      <c r="S146" s="10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5" ht="29.25" customHeight="1" x14ac:dyDescent="0.15">
      <c r="A147" s="6">
        <v>6</v>
      </c>
      <c r="B147" s="53" t="s">
        <v>112</v>
      </c>
      <c r="C147" s="53"/>
      <c r="D147" s="53"/>
      <c r="E147" s="53"/>
      <c r="F147" s="53"/>
      <c r="G147" s="5" t="s">
        <v>108</v>
      </c>
      <c r="H147" s="62"/>
      <c r="I147" s="62"/>
      <c r="J147" s="62"/>
      <c r="K147" s="10"/>
      <c r="L147" s="10"/>
      <c r="M147" s="17"/>
      <c r="N147" s="32"/>
      <c r="O147" s="32"/>
      <c r="P147" s="32"/>
      <c r="Q147" s="10"/>
      <c r="R147" s="10"/>
      <c r="S147" s="10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5" ht="15.75" customHeight="1" x14ac:dyDescent="0.15">
      <c r="A148" s="6">
        <v>7</v>
      </c>
      <c r="B148" s="53" t="s">
        <v>113</v>
      </c>
      <c r="C148" s="53"/>
      <c r="D148" s="53"/>
      <c r="E148" s="53"/>
      <c r="F148" s="53"/>
      <c r="G148" s="5" t="s">
        <v>108</v>
      </c>
      <c r="H148" s="62"/>
      <c r="I148" s="62"/>
      <c r="J148" s="62"/>
      <c r="K148" s="10"/>
      <c r="L148" s="10"/>
      <c r="M148" s="17"/>
      <c r="N148" s="32"/>
      <c r="O148" s="32"/>
      <c r="P148" s="32"/>
      <c r="Q148" s="10"/>
      <c r="R148" s="10"/>
      <c r="S148" s="10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5" ht="15.75" customHeight="1" x14ac:dyDescent="0.15">
      <c r="A149" s="6">
        <v>8</v>
      </c>
      <c r="B149" s="53" t="s">
        <v>114</v>
      </c>
      <c r="C149" s="53"/>
      <c r="D149" s="53"/>
      <c r="E149" s="53"/>
      <c r="F149" s="53"/>
      <c r="G149" s="5" t="s">
        <v>108</v>
      </c>
      <c r="H149" s="62"/>
      <c r="I149" s="62"/>
      <c r="J149" s="62"/>
      <c r="K149" s="10"/>
      <c r="L149" s="10"/>
      <c r="M149" s="17"/>
      <c r="N149" s="32"/>
      <c r="O149" s="32"/>
      <c r="P149" s="32"/>
      <c r="Q149" s="10"/>
      <c r="R149" s="10"/>
      <c r="S149" s="10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ht="28.5" customHeight="1" x14ac:dyDescent="0.15">
      <c r="A150" s="6">
        <v>9</v>
      </c>
      <c r="B150" s="53" t="s">
        <v>115</v>
      </c>
      <c r="C150" s="53"/>
      <c r="D150" s="53"/>
      <c r="E150" s="53"/>
      <c r="F150" s="53"/>
      <c r="G150" s="5" t="s">
        <v>108</v>
      </c>
      <c r="H150" s="62"/>
      <c r="I150" s="62"/>
      <c r="J150" s="62"/>
      <c r="K150" s="10"/>
      <c r="L150" s="10"/>
      <c r="M150" s="17"/>
      <c r="N150" s="32"/>
      <c r="O150" s="32"/>
      <c r="P150" s="32"/>
      <c r="Q150" s="10"/>
      <c r="R150" s="10"/>
      <c r="S150" s="1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ht="24" customHeight="1" x14ac:dyDescent="0.15">
      <c r="A151" s="6">
        <v>10</v>
      </c>
      <c r="B151" s="53" t="s">
        <v>116</v>
      </c>
      <c r="C151" s="53"/>
      <c r="D151" s="53"/>
      <c r="E151" s="53"/>
      <c r="F151" s="53"/>
      <c r="G151" s="5" t="s">
        <v>108</v>
      </c>
      <c r="H151" s="62"/>
      <c r="I151" s="62"/>
      <c r="J151" s="62"/>
      <c r="K151" s="10"/>
      <c r="L151" s="10"/>
      <c r="M151" s="17"/>
      <c r="N151" s="32"/>
      <c r="O151" s="32"/>
      <c r="P151" s="32"/>
      <c r="Q151" s="10"/>
      <c r="R151" s="10"/>
      <c r="S151" s="10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ht="13.7" customHeight="1" x14ac:dyDescent="0.15">
      <c r="A152" s="6">
        <v>11</v>
      </c>
      <c r="B152" s="53" t="s">
        <v>117</v>
      </c>
      <c r="C152" s="53"/>
      <c r="D152" s="53"/>
      <c r="E152" s="53"/>
      <c r="F152" s="53"/>
      <c r="G152" s="5" t="s">
        <v>108</v>
      </c>
      <c r="H152" s="62"/>
      <c r="I152" s="62"/>
      <c r="J152" s="62"/>
      <c r="K152" s="10"/>
      <c r="L152" s="10"/>
      <c r="M152" s="17"/>
      <c r="N152" s="32"/>
      <c r="O152" s="32"/>
      <c r="P152" s="32"/>
      <c r="Q152" s="10"/>
      <c r="R152" s="10"/>
      <c r="S152" s="10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ht="15.75" customHeight="1" x14ac:dyDescent="0.15">
      <c r="A153" s="6">
        <v>12</v>
      </c>
      <c r="B153" s="53" t="s">
        <v>118</v>
      </c>
      <c r="C153" s="53"/>
      <c r="D153" s="53"/>
      <c r="E153" s="53"/>
      <c r="F153" s="53"/>
      <c r="G153" s="5" t="s">
        <v>108</v>
      </c>
      <c r="H153" s="62"/>
      <c r="I153" s="62"/>
      <c r="J153" s="62"/>
      <c r="K153" s="10"/>
      <c r="L153" s="10"/>
      <c r="M153" s="17"/>
      <c r="N153" s="32"/>
      <c r="O153" s="32"/>
      <c r="P153" s="32"/>
      <c r="Q153" s="10"/>
      <c r="R153" s="10"/>
      <c r="S153" s="10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ht="21" customHeight="1" x14ac:dyDescent="0.15">
      <c r="A154" s="6">
        <v>13</v>
      </c>
      <c r="B154" s="53" t="s">
        <v>119</v>
      </c>
      <c r="C154" s="53"/>
      <c r="D154" s="53"/>
      <c r="E154" s="53"/>
      <c r="F154" s="53"/>
      <c r="G154" s="5" t="s">
        <v>108</v>
      </c>
      <c r="H154" s="62"/>
      <c r="I154" s="62"/>
      <c r="J154" s="62"/>
      <c r="K154" s="10"/>
      <c r="L154" s="10"/>
      <c r="M154" s="17"/>
      <c r="N154" s="32"/>
      <c r="O154" s="32"/>
      <c r="P154" s="32"/>
      <c r="Q154" s="10"/>
      <c r="R154" s="10"/>
      <c r="S154" s="10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ht="26.25" customHeight="1" x14ac:dyDescent="0.15">
      <c r="A155" s="6">
        <v>14</v>
      </c>
      <c r="B155" s="53" t="s">
        <v>120</v>
      </c>
      <c r="C155" s="53"/>
      <c r="D155" s="53"/>
      <c r="E155" s="53"/>
      <c r="F155" s="53"/>
      <c r="G155" s="5" t="s">
        <v>108</v>
      </c>
      <c r="H155" s="62"/>
      <c r="I155" s="62"/>
      <c r="J155" s="62"/>
      <c r="K155" s="10"/>
      <c r="L155" s="10"/>
      <c r="M155" s="17"/>
      <c r="N155" s="32"/>
      <c r="O155" s="32"/>
      <c r="P155" s="32"/>
      <c r="Q155" s="10"/>
      <c r="R155" s="10"/>
      <c r="S155" s="10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ht="24.75" customHeight="1" x14ac:dyDescent="0.15">
      <c r="A156" s="6">
        <v>15</v>
      </c>
      <c r="B156" s="53" t="s">
        <v>121</v>
      </c>
      <c r="C156" s="53"/>
      <c r="D156" s="53"/>
      <c r="E156" s="53"/>
      <c r="F156" s="53"/>
      <c r="G156" s="5" t="s">
        <v>108</v>
      </c>
      <c r="H156" s="62"/>
      <c r="I156" s="62"/>
      <c r="J156" s="62"/>
      <c r="K156" s="10"/>
      <c r="L156" s="10"/>
      <c r="M156" s="17"/>
      <c r="N156" s="32"/>
      <c r="O156" s="32"/>
      <c r="P156" s="32"/>
      <c r="Q156" s="10"/>
      <c r="R156" s="10"/>
      <c r="S156" s="10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ht="13.5" customHeight="1" x14ac:dyDescent="0.15">
      <c r="A157" s="6">
        <v>16</v>
      </c>
      <c r="B157" s="53" t="s">
        <v>122</v>
      </c>
      <c r="C157" s="53"/>
      <c r="D157" s="53"/>
      <c r="E157" s="53"/>
      <c r="F157" s="53"/>
      <c r="G157" s="5" t="s">
        <v>108</v>
      </c>
      <c r="H157" s="62"/>
      <c r="I157" s="62"/>
      <c r="J157" s="62"/>
      <c r="K157" s="10"/>
      <c r="L157" s="10"/>
      <c r="M157" s="17"/>
      <c r="N157" s="32"/>
      <c r="O157" s="32"/>
      <c r="P157" s="32"/>
      <c r="Q157" s="10"/>
      <c r="R157" s="10"/>
      <c r="S157" s="10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ht="27.75" customHeight="1" x14ac:dyDescent="0.15">
      <c r="A158" s="6">
        <v>17</v>
      </c>
      <c r="B158" s="53" t="s">
        <v>123</v>
      </c>
      <c r="C158" s="53"/>
      <c r="D158" s="53"/>
      <c r="E158" s="53"/>
      <c r="F158" s="53"/>
      <c r="G158" s="5" t="s">
        <v>108</v>
      </c>
      <c r="H158" s="62"/>
      <c r="I158" s="62"/>
      <c r="J158" s="62"/>
      <c r="K158" s="10"/>
      <c r="L158" s="10"/>
      <c r="M158" s="17"/>
      <c r="N158" s="32"/>
      <c r="O158" s="32"/>
      <c r="P158" s="32"/>
      <c r="Q158" s="10"/>
      <c r="R158" s="10"/>
      <c r="S158" s="10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ht="22.5" customHeight="1" x14ac:dyDescent="0.15">
      <c r="A159" s="6">
        <v>18</v>
      </c>
      <c r="B159" s="53" t="s">
        <v>124</v>
      </c>
      <c r="C159" s="53"/>
      <c r="D159" s="53"/>
      <c r="E159" s="53"/>
      <c r="F159" s="53"/>
      <c r="G159" s="5" t="s">
        <v>108</v>
      </c>
      <c r="H159" s="62"/>
      <c r="I159" s="62"/>
      <c r="J159" s="62"/>
      <c r="K159" s="10"/>
      <c r="L159" s="10"/>
      <c r="M159" s="17"/>
      <c r="N159" s="32"/>
      <c r="O159" s="32"/>
      <c r="P159" s="32"/>
      <c r="Q159" s="10"/>
      <c r="R159" s="10"/>
      <c r="S159" s="10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ht="13.5" customHeight="1" x14ac:dyDescent="0.15">
      <c r="A160" s="6">
        <v>19</v>
      </c>
      <c r="B160" s="53" t="s">
        <v>125</v>
      </c>
      <c r="C160" s="53"/>
      <c r="D160" s="53"/>
      <c r="E160" s="53"/>
      <c r="F160" s="53"/>
      <c r="G160" s="5" t="s">
        <v>108</v>
      </c>
      <c r="H160" s="62"/>
      <c r="I160" s="62"/>
      <c r="J160" s="62"/>
      <c r="K160" s="10"/>
      <c r="L160" s="10"/>
      <c r="M160" s="17"/>
      <c r="N160" s="32"/>
      <c r="O160" s="32"/>
      <c r="P160" s="32"/>
      <c r="Q160" s="10"/>
      <c r="R160" s="10"/>
      <c r="S160" s="1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ht="12.75" customHeight="1" x14ac:dyDescent="0.15">
      <c r="A161" s="6">
        <v>20</v>
      </c>
      <c r="B161" s="53" t="s">
        <v>126</v>
      </c>
      <c r="C161" s="53"/>
      <c r="D161" s="53"/>
      <c r="E161" s="53"/>
      <c r="F161" s="53"/>
      <c r="G161" s="5" t="s">
        <v>108</v>
      </c>
      <c r="H161" s="62"/>
      <c r="I161" s="62"/>
      <c r="J161" s="62"/>
      <c r="K161" s="10"/>
      <c r="L161" s="10"/>
      <c r="M161" s="17"/>
      <c r="N161" s="32"/>
      <c r="O161" s="32"/>
      <c r="P161" s="32"/>
      <c r="Q161" s="10"/>
      <c r="R161" s="10"/>
      <c r="S161" s="10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ht="21.75" customHeight="1" x14ac:dyDescent="0.15">
      <c r="A162" s="6">
        <v>21</v>
      </c>
      <c r="B162" s="53" t="s">
        <v>127</v>
      </c>
      <c r="C162" s="53"/>
      <c r="D162" s="53"/>
      <c r="E162" s="53"/>
      <c r="F162" s="53"/>
      <c r="G162" s="5" t="s">
        <v>108</v>
      </c>
      <c r="H162" s="62"/>
      <c r="I162" s="62"/>
      <c r="J162" s="62"/>
      <c r="K162" s="10"/>
      <c r="L162" s="10"/>
      <c r="M162" s="17"/>
      <c r="N162" s="32"/>
      <c r="O162" s="32"/>
      <c r="P162" s="32"/>
      <c r="Q162" s="10"/>
      <c r="R162" s="10"/>
      <c r="S162" s="10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ht="21" customHeight="1" x14ac:dyDescent="0.15">
      <c r="A163" s="6">
        <v>22</v>
      </c>
      <c r="B163" s="53" t="s">
        <v>128</v>
      </c>
      <c r="C163" s="53"/>
      <c r="D163" s="53"/>
      <c r="E163" s="53"/>
      <c r="F163" s="53"/>
      <c r="G163" s="5" t="s">
        <v>108</v>
      </c>
      <c r="H163" s="62"/>
      <c r="I163" s="62"/>
      <c r="J163" s="62"/>
      <c r="K163" s="10"/>
      <c r="L163" s="10"/>
      <c r="M163" s="17"/>
      <c r="N163" s="32"/>
      <c r="O163" s="32"/>
      <c r="P163" s="32"/>
      <c r="Q163" s="10"/>
      <c r="R163" s="10"/>
      <c r="S163" s="10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ht="24" customHeight="1" x14ac:dyDescent="0.15">
      <c r="A164" s="6">
        <v>23</v>
      </c>
      <c r="B164" s="53" t="s">
        <v>129</v>
      </c>
      <c r="C164" s="53"/>
      <c r="D164" s="53"/>
      <c r="E164" s="53"/>
      <c r="F164" s="53"/>
      <c r="G164" s="5" t="s">
        <v>108</v>
      </c>
      <c r="H164" s="62"/>
      <c r="I164" s="62"/>
      <c r="J164" s="62"/>
      <c r="K164" s="10"/>
      <c r="L164" s="10"/>
      <c r="M164" s="17"/>
      <c r="N164" s="32"/>
      <c r="O164" s="32"/>
      <c r="P164" s="32"/>
      <c r="Q164" s="10"/>
      <c r="R164" s="10"/>
      <c r="S164" s="10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ht="15.75" customHeight="1" x14ac:dyDescent="0.15">
      <c r="A165" s="6">
        <v>24</v>
      </c>
      <c r="B165" s="53" t="s">
        <v>130</v>
      </c>
      <c r="C165" s="53"/>
      <c r="D165" s="53"/>
      <c r="E165" s="53"/>
      <c r="F165" s="53"/>
      <c r="G165" s="5" t="s">
        <v>108</v>
      </c>
      <c r="H165" s="62"/>
      <c r="I165" s="62"/>
      <c r="J165" s="62"/>
      <c r="K165" s="10"/>
      <c r="L165" s="10"/>
      <c r="M165" s="17"/>
      <c r="N165" s="32"/>
      <c r="O165" s="32"/>
      <c r="P165" s="32"/>
      <c r="Q165" s="10"/>
      <c r="R165" s="10"/>
      <c r="S165" s="10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ht="18" customHeight="1" x14ac:dyDescent="0.15">
      <c r="A166" s="6">
        <v>25</v>
      </c>
      <c r="B166" s="53" t="s">
        <v>131</v>
      </c>
      <c r="C166" s="53"/>
      <c r="D166" s="53"/>
      <c r="E166" s="53"/>
      <c r="F166" s="53"/>
      <c r="G166" s="5" t="s">
        <v>108</v>
      </c>
      <c r="H166" s="62"/>
      <c r="I166" s="62"/>
      <c r="J166" s="62"/>
      <c r="K166" s="10"/>
      <c r="L166" s="10"/>
      <c r="M166" s="17"/>
      <c r="N166" s="32"/>
      <c r="O166" s="32"/>
      <c r="P166" s="32"/>
      <c r="Q166" s="10"/>
      <c r="R166" s="10"/>
      <c r="S166" s="10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ht="29.25" customHeight="1" x14ac:dyDescent="0.15">
      <c r="A167" s="6">
        <v>26</v>
      </c>
      <c r="B167" s="53" t="s">
        <v>132</v>
      </c>
      <c r="C167" s="53"/>
      <c r="D167" s="53"/>
      <c r="E167" s="53"/>
      <c r="F167" s="53"/>
      <c r="G167" s="5" t="s">
        <v>108</v>
      </c>
      <c r="H167" s="62"/>
      <c r="I167" s="62"/>
      <c r="J167" s="62"/>
      <c r="K167" s="10"/>
      <c r="L167" s="10"/>
      <c r="M167" s="17"/>
      <c r="N167" s="32"/>
      <c r="O167" s="32"/>
      <c r="P167" s="32"/>
      <c r="Q167" s="10"/>
      <c r="R167" s="10"/>
      <c r="S167" s="10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ht="14.25" customHeight="1" x14ac:dyDescent="0.15">
      <c r="A168" s="6">
        <v>27</v>
      </c>
      <c r="B168" s="53" t="s">
        <v>133</v>
      </c>
      <c r="C168" s="53"/>
      <c r="D168" s="53"/>
      <c r="E168" s="53"/>
      <c r="F168" s="53"/>
      <c r="G168" s="5" t="s">
        <v>108</v>
      </c>
      <c r="H168" s="62"/>
      <c r="I168" s="62"/>
      <c r="J168" s="62"/>
      <c r="K168" s="10"/>
      <c r="L168" s="10"/>
      <c r="M168" s="17"/>
      <c r="N168" s="32"/>
      <c r="O168" s="32"/>
      <c r="P168" s="32"/>
      <c r="Q168" s="10"/>
      <c r="R168" s="10"/>
      <c r="S168" s="10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ht="21.75" customHeight="1" x14ac:dyDescent="0.15">
      <c r="A169" s="6">
        <v>28</v>
      </c>
      <c r="B169" s="53" t="s">
        <v>134</v>
      </c>
      <c r="C169" s="53"/>
      <c r="D169" s="53"/>
      <c r="E169" s="53"/>
      <c r="F169" s="53"/>
      <c r="G169" s="5" t="s">
        <v>108</v>
      </c>
      <c r="H169" s="62"/>
      <c r="I169" s="62"/>
      <c r="J169" s="62"/>
      <c r="K169" s="10"/>
      <c r="L169" s="10"/>
      <c r="M169" s="17"/>
      <c r="N169" s="32"/>
      <c r="O169" s="32"/>
      <c r="P169" s="32"/>
      <c r="Q169" s="10"/>
      <c r="R169" s="10"/>
      <c r="S169" s="10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ht="13.7" customHeight="1" x14ac:dyDescent="0.15">
      <c r="A170" s="6">
        <v>29</v>
      </c>
      <c r="B170" s="53" t="s">
        <v>135</v>
      </c>
      <c r="C170" s="53"/>
      <c r="D170" s="53"/>
      <c r="E170" s="53"/>
      <c r="F170" s="53"/>
      <c r="G170" s="5" t="s">
        <v>108</v>
      </c>
      <c r="H170" s="62"/>
      <c r="I170" s="62"/>
      <c r="J170" s="62"/>
      <c r="K170" s="10"/>
      <c r="L170" s="10"/>
      <c r="M170" s="17"/>
      <c r="N170" s="32"/>
      <c r="O170" s="32"/>
      <c r="P170" s="32"/>
      <c r="Q170" s="10"/>
      <c r="R170" s="10"/>
      <c r="S170" s="1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ht="16.5" customHeight="1" x14ac:dyDescent="0.15">
      <c r="A171" s="6">
        <v>30</v>
      </c>
      <c r="B171" s="47" t="s">
        <v>136</v>
      </c>
      <c r="C171" s="47"/>
      <c r="D171" s="47"/>
      <c r="E171" s="47"/>
      <c r="F171" s="47"/>
      <c r="G171" s="5"/>
      <c r="H171" s="62"/>
      <c r="I171" s="62"/>
      <c r="J171" s="62"/>
      <c r="K171" s="10"/>
      <c r="L171" s="10"/>
      <c r="M171" s="17"/>
      <c r="N171" s="32"/>
      <c r="O171" s="32"/>
      <c r="P171" s="32"/>
      <c r="Q171" s="10"/>
      <c r="R171" s="10"/>
      <c r="S171" s="10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ht="19.5" customHeight="1" x14ac:dyDescent="0.15">
      <c r="A172" s="6">
        <v>31</v>
      </c>
      <c r="B172" s="53" t="s">
        <v>137</v>
      </c>
      <c r="C172" s="53"/>
      <c r="D172" s="53"/>
      <c r="E172" s="53"/>
      <c r="F172" s="53"/>
      <c r="G172" s="5" t="s">
        <v>108</v>
      </c>
      <c r="H172" s="62"/>
      <c r="I172" s="62"/>
      <c r="J172" s="62"/>
      <c r="K172" s="10"/>
      <c r="L172" s="10"/>
      <c r="M172" s="17"/>
      <c r="N172" s="32"/>
      <c r="O172" s="32"/>
      <c r="P172" s="32"/>
      <c r="Q172" s="10"/>
      <c r="R172" s="10"/>
      <c r="S172" s="10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ht="13.7" customHeight="1" x14ac:dyDescent="0.15">
      <c r="A173" s="6">
        <v>32</v>
      </c>
      <c r="B173" s="53" t="s">
        <v>138</v>
      </c>
      <c r="C173" s="53"/>
      <c r="D173" s="53"/>
      <c r="E173" s="53"/>
      <c r="F173" s="53"/>
      <c r="G173" s="5" t="s">
        <v>108</v>
      </c>
      <c r="H173" s="62"/>
      <c r="I173" s="62"/>
      <c r="J173" s="62"/>
      <c r="K173" s="10"/>
      <c r="L173" s="10"/>
      <c r="M173" s="17"/>
      <c r="N173" s="32"/>
      <c r="O173" s="32"/>
      <c r="P173" s="32"/>
      <c r="Q173" s="10"/>
      <c r="R173" s="10"/>
      <c r="S173" s="10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ht="33" customHeight="1" x14ac:dyDescent="0.15">
      <c r="A174" s="6">
        <v>33</v>
      </c>
      <c r="B174" s="58" t="s">
        <v>139</v>
      </c>
      <c r="C174" s="58"/>
      <c r="D174" s="58"/>
      <c r="E174" s="58"/>
      <c r="F174" s="58"/>
      <c r="G174" s="5" t="s">
        <v>108</v>
      </c>
      <c r="H174" s="62"/>
      <c r="I174" s="62"/>
      <c r="J174" s="62"/>
      <c r="K174" s="10"/>
      <c r="L174" s="10"/>
      <c r="M174" s="17"/>
      <c r="N174" s="32"/>
      <c r="O174" s="32"/>
      <c r="P174" s="32"/>
      <c r="Q174" s="10"/>
      <c r="R174" s="10"/>
      <c r="S174" s="10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ht="34.5" customHeight="1" x14ac:dyDescent="0.15">
      <c r="A175" s="6">
        <v>34</v>
      </c>
      <c r="B175" s="53" t="s">
        <v>140</v>
      </c>
      <c r="C175" s="53"/>
      <c r="D175" s="53"/>
      <c r="E175" s="53"/>
      <c r="F175" s="53"/>
      <c r="G175" s="5" t="s">
        <v>108</v>
      </c>
      <c r="H175" s="62"/>
      <c r="I175" s="62"/>
      <c r="J175" s="62"/>
      <c r="K175" s="10"/>
      <c r="L175" s="10"/>
      <c r="M175" s="17"/>
      <c r="N175" s="32"/>
      <c r="O175" s="32"/>
      <c r="P175" s="32"/>
      <c r="Q175" s="10"/>
      <c r="R175" s="10"/>
      <c r="S175" s="10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ht="12.75" customHeight="1" x14ac:dyDescent="0.15">
      <c r="A176" s="6">
        <v>35</v>
      </c>
      <c r="B176" s="53" t="s">
        <v>141</v>
      </c>
      <c r="C176" s="53"/>
      <c r="D176" s="53"/>
      <c r="E176" s="53"/>
      <c r="F176" s="53"/>
      <c r="G176" s="5" t="s">
        <v>108</v>
      </c>
      <c r="H176" s="62"/>
      <c r="I176" s="62"/>
      <c r="J176" s="62"/>
      <c r="K176" s="10"/>
      <c r="L176" s="10"/>
      <c r="M176" s="17"/>
      <c r="N176" s="32"/>
      <c r="O176" s="32"/>
      <c r="P176" s="32"/>
      <c r="Q176" s="10"/>
      <c r="R176" s="10"/>
      <c r="S176" s="10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1:255" ht="12.75" customHeight="1" x14ac:dyDescent="0.15">
      <c r="A177" s="6">
        <v>36</v>
      </c>
      <c r="B177" s="53" t="s">
        <v>142</v>
      </c>
      <c r="C177" s="53"/>
      <c r="D177" s="53"/>
      <c r="E177" s="53"/>
      <c r="F177" s="53"/>
      <c r="G177" s="5" t="s">
        <v>108</v>
      </c>
      <c r="H177" s="62"/>
      <c r="I177" s="62"/>
      <c r="J177" s="62"/>
      <c r="K177" s="10"/>
      <c r="L177" s="10"/>
      <c r="M177" s="17"/>
      <c r="N177" s="32"/>
      <c r="O177" s="32"/>
      <c r="P177" s="32"/>
      <c r="Q177" s="10"/>
      <c r="R177" s="10"/>
      <c r="S177" s="10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pans="1:255" ht="12.75" customHeight="1" x14ac:dyDescent="0.15">
      <c r="A178" s="6">
        <v>37</v>
      </c>
      <c r="B178" s="53" t="s">
        <v>143</v>
      </c>
      <c r="C178" s="53"/>
      <c r="D178" s="53"/>
      <c r="E178" s="53"/>
      <c r="F178" s="53"/>
      <c r="G178" s="5" t="s">
        <v>108</v>
      </c>
      <c r="H178" s="62"/>
      <c r="I178" s="62"/>
      <c r="J178" s="62"/>
      <c r="K178" s="10"/>
      <c r="L178" s="10"/>
      <c r="M178" s="17"/>
      <c r="N178" s="32"/>
      <c r="O178" s="32"/>
      <c r="P178" s="32"/>
      <c r="Q178" s="10"/>
      <c r="R178" s="10"/>
      <c r="S178" s="10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pans="1:255" ht="46.5" customHeight="1" x14ac:dyDescent="0.15">
      <c r="A179" s="6">
        <v>38</v>
      </c>
      <c r="B179" s="53" t="s">
        <v>144</v>
      </c>
      <c r="C179" s="53"/>
      <c r="D179" s="53"/>
      <c r="E179" s="53"/>
      <c r="F179" s="53"/>
      <c r="G179" s="5" t="s">
        <v>108</v>
      </c>
      <c r="H179" s="62"/>
      <c r="I179" s="62"/>
      <c r="J179" s="62"/>
      <c r="K179" s="10"/>
      <c r="L179" s="10"/>
      <c r="M179" s="17"/>
      <c r="N179" s="32"/>
      <c r="O179" s="32"/>
      <c r="P179" s="32"/>
      <c r="Q179" s="10"/>
      <c r="R179" s="10"/>
      <c r="S179" s="10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pans="1:255" ht="12.75" customHeight="1" x14ac:dyDescent="0.15">
      <c r="A180" s="6">
        <v>39</v>
      </c>
      <c r="B180" s="53" t="s">
        <v>145</v>
      </c>
      <c r="C180" s="53"/>
      <c r="D180" s="53"/>
      <c r="E180" s="53"/>
      <c r="F180" s="53"/>
      <c r="G180" s="5" t="s">
        <v>108</v>
      </c>
      <c r="H180" s="62"/>
      <c r="I180" s="62"/>
      <c r="J180" s="62"/>
      <c r="K180" s="10"/>
      <c r="L180" s="10"/>
      <c r="M180" s="17"/>
      <c r="N180" s="32"/>
      <c r="O180" s="32"/>
      <c r="P180" s="32"/>
      <c r="Q180" s="10"/>
      <c r="R180" s="10"/>
      <c r="S180" s="1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pans="1:255" ht="12.75" customHeight="1" x14ac:dyDescent="0.15">
      <c r="A181" s="6">
        <v>40</v>
      </c>
      <c r="B181" s="53" t="s">
        <v>146</v>
      </c>
      <c r="C181" s="53"/>
      <c r="D181" s="53"/>
      <c r="E181" s="53"/>
      <c r="F181" s="53"/>
      <c r="G181" s="5" t="s">
        <v>108</v>
      </c>
      <c r="H181" s="62"/>
      <c r="I181" s="62"/>
      <c r="J181" s="62"/>
      <c r="K181" s="10"/>
      <c r="L181" s="10"/>
      <c r="M181" s="17"/>
      <c r="N181" s="32"/>
      <c r="O181" s="32"/>
      <c r="P181" s="32"/>
      <c r="Q181" s="10"/>
      <c r="R181" s="10"/>
      <c r="S181" s="10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pans="1:255" ht="12.75" customHeight="1" x14ac:dyDescent="0.15">
      <c r="A182" s="6">
        <v>41</v>
      </c>
      <c r="B182" s="53" t="s">
        <v>147</v>
      </c>
      <c r="C182" s="53"/>
      <c r="D182" s="53"/>
      <c r="E182" s="53"/>
      <c r="F182" s="53"/>
      <c r="G182" s="5" t="s">
        <v>108</v>
      </c>
      <c r="H182" s="62"/>
      <c r="I182" s="62"/>
      <c r="J182" s="62"/>
      <c r="K182" s="10"/>
      <c r="L182" s="10"/>
      <c r="M182" s="17"/>
      <c r="N182" s="32"/>
      <c r="O182" s="32"/>
      <c r="P182" s="32"/>
      <c r="Q182" s="10"/>
      <c r="R182" s="10"/>
      <c r="S182" s="10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pans="1:255" ht="12.75" customHeight="1" x14ac:dyDescent="0.15">
      <c r="A183" s="6">
        <v>42</v>
      </c>
      <c r="B183" s="53" t="s">
        <v>148</v>
      </c>
      <c r="C183" s="53"/>
      <c r="D183" s="53"/>
      <c r="E183" s="53"/>
      <c r="F183" s="53"/>
      <c r="G183" s="5" t="s">
        <v>108</v>
      </c>
      <c r="H183" s="62"/>
      <c r="I183" s="62"/>
      <c r="J183" s="62"/>
      <c r="K183" s="10"/>
      <c r="L183" s="10"/>
      <c r="M183" s="17"/>
      <c r="N183" s="32"/>
      <c r="O183" s="32"/>
      <c r="P183" s="32"/>
      <c r="Q183" s="10"/>
      <c r="R183" s="10"/>
      <c r="S183" s="10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pans="1:255" ht="12.75" customHeight="1" x14ac:dyDescent="0.15">
      <c r="A184" s="6">
        <v>43</v>
      </c>
      <c r="B184" s="47" t="s">
        <v>149</v>
      </c>
      <c r="C184" s="47"/>
      <c r="D184" s="47"/>
      <c r="E184" s="47"/>
      <c r="F184" s="47"/>
      <c r="G184" s="5" t="s">
        <v>108</v>
      </c>
      <c r="H184" s="62"/>
      <c r="I184" s="62"/>
      <c r="J184" s="62"/>
      <c r="K184" s="10"/>
      <c r="L184" s="10"/>
      <c r="M184" s="17"/>
      <c r="N184" s="32"/>
      <c r="O184" s="32"/>
      <c r="P184" s="32"/>
      <c r="Q184" s="10"/>
      <c r="R184" s="10"/>
      <c r="S184" s="10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pans="1:255" ht="26.25" customHeight="1" x14ac:dyDescent="0.15">
      <c r="A185" s="6">
        <v>44</v>
      </c>
      <c r="B185" s="53" t="s">
        <v>150</v>
      </c>
      <c r="C185" s="53"/>
      <c r="D185" s="53"/>
      <c r="E185" s="53"/>
      <c r="F185" s="53"/>
      <c r="G185" s="5" t="s">
        <v>108</v>
      </c>
      <c r="H185" s="62"/>
      <c r="I185" s="62"/>
      <c r="J185" s="62"/>
      <c r="K185" s="10"/>
      <c r="L185" s="10"/>
      <c r="M185" s="17"/>
      <c r="N185" s="32"/>
      <c r="O185" s="32"/>
      <c r="P185" s="32"/>
      <c r="Q185" s="10"/>
      <c r="R185" s="10"/>
      <c r="S185" s="10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pans="1:255" ht="12.75" customHeight="1" x14ac:dyDescent="0.15">
      <c r="A186" s="6">
        <v>45</v>
      </c>
      <c r="B186" s="53" t="s">
        <v>151</v>
      </c>
      <c r="C186" s="53"/>
      <c r="D186" s="53"/>
      <c r="E186" s="53"/>
      <c r="F186" s="53"/>
      <c r="G186" s="5" t="s">
        <v>108</v>
      </c>
      <c r="H186" s="62"/>
      <c r="I186" s="62"/>
      <c r="J186" s="62"/>
      <c r="K186" s="10"/>
      <c r="L186" s="10"/>
      <c r="M186" s="17"/>
      <c r="N186" s="32"/>
      <c r="O186" s="32"/>
      <c r="P186" s="32"/>
      <c r="Q186" s="10"/>
      <c r="R186" s="10"/>
      <c r="S186" s="10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pans="1:255" ht="12.75" customHeight="1" x14ac:dyDescent="0.15">
      <c r="A187" s="6">
        <v>46</v>
      </c>
      <c r="B187" s="53" t="s">
        <v>152</v>
      </c>
      <c r="C187" s="53"/>
      <c r="D187" s="53"/>
      <c r="E187" s="53"/>
      <c r="F187" s="53"/>
      <c r="G187" s="5" t="s">
        <v>108</v>
      </c>
      <c r="H187" s="62"/>
      <c r="I187" s="62"/>
      <c r="J187" s="62"/>
      <c r="K187" s="10"/>
      <c r="L187" s="10"/>
      <c r="M187" s="17"/>
      <c r="N187" s="32"/>
      <c r="O187" s="32"/>
      <c r="P187" s="32"/>
      <c r="Q187" s="10"/>
      <c r="R187" s="10"/>
      <c r="S187" s="10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pans="1:255" ht="27.75" customHeight="1" x14ac:dyDescent="0.15">
      <c r="A188" s="6">
        <v>47</v>
      </c>
      <c r="B188" s="53" t="s">
        <v>153</v>
      </c>
      <c r="C188" s="53"/>
      <c r="D188" s="53"/>
      <c r="E188" s="53"/>
      <c r="F188" s="53"/>
      <c r="G188" s="5" t="s">
        <v>108</v>
      </c>
      <c r="H188" s="62"/>
      <c r="I188" s="62"/>
      <c r="J188" s="62"/>
      <c r="K188" s="10"/>
      <c r="L188" s="10"/>
      <c r="M188" s="17"/>
      <c r="N188" s="32"/>
      <c r="O188" s="32"/>
      <c r="P188" s="32"/>
      <c r="Q188" s="10"/>
      <c r="R188" s="10"/>
      <c r="S188" s="10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 ht="12.75" customHeight="1" x14ac:dyDescent="0.15">
      <c r="A189" s="6">
        <v>48</v>
      </c>
      <c r="B189" s="53" t="s">
        <v>154</v>
      </c>
      <c r="C189" s="53"/>
      <c r="D189" s="53"/>
      <c r="E189" s="53"/>
      <c r="F189" s="53"/>
      <c r="G189" s="5" t="s">
        <v>108</v>
      </c>
      <c r="H189" s="62"/>
      <c r="I189" s="62"/>
      <c r="J189" s="62"/>
      <c r="K189" s="10"/>
      <c r="L189" s="10"/>
      <c r="M189" s="17"/>
      <c r="N189" s="32"/>
      <c r="O189" s="32"/>
      <c r="P189" s="32"/>
      <c r="Q189" s="10"/>
      <c r="R189" s="10"/>
      <c r="S189" s="10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pans="1:255" ht="12.75" customHeight="1" x14ac:dyDescent="0.15">
      <c r="A190" s="6">
        <v>49</v>
      </c>
      <c r="B190" s="53" t="s">
        <v>155</v>
      </c>
      <c r="C190" s="53"/>
      <c r="D190" s="53"/>
      <c r="E190" s="53"/>
      <c r="F190" s="53"/>
      <c r="G190" s="5" t="s">
        <v>108</v>
      </c>
      <c r="H190" s="62"/>
      <c r="I190" s="62"/>
      <c r="J190" s="62"/>
      <c r="K190" s="10"/>
      <c r="L190" s="10"/>
      <c r="M190" s="17"/>
      <c r="N190" s="32"/>
      <c r="O190" s="32"/>
      <c r="P190" s="32"/>
      <c r="Q190" s="10"/>
      <c r="R190" s="10"/>
      <c r="S190" s="1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 ht="26.25" customHeight="1" x14ac:dyDescent="0.15">
      <c r="A191" s="6">
        <v>50</v>
      </c>
      <c r="B191" s="53" t="s">
        <v>156</v>
      </c>
      <c r="C191" s="53"/>
      <c r="D191" s="53"/>
      <c r="E191" s="53"/>
      <c r="F191" s="53"/>
      <c r="G191" s="5" t="s">
        <v>108</v>
      </c>
      <c r="H191" s="62"/>
      <c r="I191" s="62"/>
      <c r="J191" s="62"/>
      <c r="K191" s="10"/>
      <c r="L191" s="10"/>
      <c r="M191" s="17"/>
      <c r="N191" s="32"/>
      <c r="O191" s="32"/>
      <c r="P191" s="32"/>
      <c r="Q191" s="10"/>
      <c r="R191" s="10"/>
      <c r="S191" s="10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1:255" ht="15.75" customHeight="1" x14ac:dyDescent="0.15">
      <c r="A192" s="6">
        <v>51</v>
      </c>
      <c r="B192" s="53" t="s">
        <v>157</v>
      </c>
      <c r="C192" s="53"/>
      <c r="D192" s="53"/>
      <c r="E192" s="53"/>
      <c r="F192" s="53"/>
      <c r="G192" s="5" t="s">
        <v>108</v>
      </c>
      <c r="H192" s="62"/>
      <c r="I192" s="62"/>
      <c r="J192" s="62"/>
      <c r="K192" s="10"/>
      <c r="L192" s="10"/>
      <c r="M192" s="17"/>
      <c r="N192" s="32"/>
      <c r="O192" s="32"/>
      <c r="P192" s="32"/>
      <c r="Q192" s="10"/>
      <c r="R192" s="10"/>
      <c r="S192" s="10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pans="1:255" ht="12.75" customHeight="1" x14ac:dyDescent="0.15">
      <c r="A193" s="6">
        <v>52</v>
      </c>
      <c r="B193" s="53" t="s">
        <v>158</v>
      </c>
      <c r="C193" s="53"/>
      <c r="D193" s="53"/>
      <c r="E193" s="53"/>
      <c r="F193" s="53"/>
      <c r="G193" s="5" t="s">
        <v>108</v>
      </c>
      <c r="H193" s="62"/>
      <c r="I193" s="62"/>
      <c r="J193" s="62"/>
      <c r="K193" s="10"/>
      <c r="L193" s="10"/>
      <c r="M193" s="17"/>
      <c r="N193" s="32"/>
      <c r="O193" s="32"/>
      <c r="P193" s="32"/>
      <c r="Q193" s="10"/>
      <c r="R193" s="10"/>
      <c r="S193" s="10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pans="1:255" ht="15" customHeight="1" x14ac:dyDescent="0.15">
      <c r="A194" s="6">
        <v>53</v>
      </c>
      <c r="B194" s="53" t="s">
        <v>159</v>
      </c>
      <c r="C194" s="53"/>
      <c r="D194" s="53"/>
      <c r="E194" s="53"/>
      <c r="F194" s="53"/>
      <c r="G194" s="5" t="s">
        <v>108</v>
      </c>
      <c r="H194" s="62"/>
      <c r="I194" s="62"/>
      <c r="J194" s="62"/>
      <c r="K194" s="10"/>
      <c r="L194" s="10"/>
      <c r="M194" s="17"/>
      <c r="N194" s="32"/>
      <c r="O194" s="32"/>
      <c r="P194" s="32"/>
      <c r="Q194" s="10"/>
      <c r="R194" s="10"/>
      <c r="S194" s="10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pans="1:255" ht="12.75" customHeight="1" x14ac:dyDescent="0.15">
      <c r="A195" s="6">
        <v>54</v>
      </c>
      <c r="B195" s="53" t="s">
        <v>160</v>
      </c>
      <c r="C195" s="53"/>
      <c r="D195" s="53"/>
      <c r="E195" s="53"/>
      <c r="F195" s="53"/>
      <c r="G195" s="5" t="s">
        <v>108</v>
      </c>
      <c r="H195" s="62"/>
      <c r="I195" s="62"/>
      <c r="J195" s="62"/>
      <c r="K195" s="10"/>
      <c r="L195" s="10"/>
      <c r="M195" s="17"/>
      <c r="N195" s="32"/>
      <c r="O195" s="32"/>
      <c r="P195" s="32"/>
      <c r="Q195" s="10"/>
      <c r="R195" s="10"/>
      <c r="S195" s="10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pans="1:255" ht="45" customHeight="1" x14ac:dyDescent="0.15">
      <c r="A196" s="6">
        <v>55</v>
      </c>
      <c r="B196" s="53" t="s">
        <v>161</v>
      </c>
      <c r="C196" s="53"/>
      <c r="D196" s="53"/>
      <c r="E196" s="53"/>
      <c r="F196" s="53"/>
      <c r="G196" s="5" t="s">
        <v>108</v>
      </c>
      <c r="H196" s="62"/>
      <c r="I196" s="62"/>
      <c r="J196" s="62"/>
      <c r="K196" s="10"/>
      <c r="L196" s="10"/>
      <c r="M196" s="17"/>
      <c r="N196" s="32"/>
      <c r="O196" s="32"/>
      <c r="P196" s="32"/>
      <c r="Q196" s="10"/>
      <c r="R196" s="10"/>
      <c r="S196" s="10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pans="1:255" ht="12.75" customHeight="1" x14ac:dyDescent="0.15">
      <c r="A197" s="6">
        <v>56</v>
      </c>
      <c r="B197" s="53" t="s">
        <v>162</v>
      </c>
      <c r="C197" s="53"/>
      <c r="D197" s="53"/>
      <c r="E197" s="53"/>
      <c r="F197" s="53"/>
      <c r="G197" s="5" t="s">
        <v>108</v>
      </c>
      <c r="H197" s="62"/>
      <c r="I197" s="62"/>
      <c r="J197" s="62"/>
      <c r="K197" s="10"/>
      <c r="L197" s="10"/>
      <c r="M197" s="17"/>
      <c r="N197" s="32"/>
      <c r="O197" s="32"/>
      <c r="P197" s="32"/>
      <c r="Q197" s="10"/>
      <c r="R197" s="10"/>
      <c r="S197" s="10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pans="1:255" ht="12.75" customHeight="1" x14ac:dyDescent="0.15">
      <c r="A198" s="6">
        <v>57</v>
      </c>
      <c r="B198" s="53" t="s">
        <v>163</v>
      </c>
      <c r="C198" s="53"/>
      <c r="D198" s="53"/>
      <c r="E198" s="53"/>
      <c r="F198" s="53"/>
      <c r="G198" s="5" t="s">
        <v>108</v>
      </c>
      <c r="H198" s="62"/>
      <c r="I198" s="62"/>
      <c r="J198" s="62"/>
      <c r="K198" s="10"/>
      <c r="L198" s="10"/>
      <c r="M198" s="17"/>
      <c r="N198" s="32"/>
      <c r="O198" s="32"/>
      <c r="P198" s="32"/>
      <c r="Q198" s="10"/>
      <c r="R198" s="10"/>
      <c r="S198" s="10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pans="1:255" ht="33" customHeight="1" x14ac:dyDescent="0.15">
      <c r="A199" s="27" t="s">
        <v>31</v>
      </c>
      <c r="B199" s="63" t="s">
        <v>255</v>
      </c>
      <c r="C199" s="63"/>
      <c r="D199" s="63"/>
      <c r="E199" s="63"/>
      <c r="F199" s="63"/>
      <c r="G199" s="27" t="s">
        <v>164</v>
      </c>
      <c r="H199" s="48" t="s">
        <v>256</v>
      </c>
      <c r="I199" s="48"/>
      <c r="J199" s="48"/>
      <c r="K199" s="10"/>
      <c r="L199" s="10"/>
      <c r="M199" s="17"/>
      <c r="N199" s="32"/>
      <c r="O199" s="32"/>
      <c r="P199" s="32"/>
      <c r="Q199" s="10"/>
      <c r="R199" s="10"/>
      <c r="S199" s="10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pans="1:255" ht="13.7" customHeight="1" x14ac:dyDescent="0.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7"/>
      <c r="N200" s="32"/>
      <c r="O200" s="32"/>
      <c r="P200" s="32"/>
      <c r="Q200" s="10"/>
      <c r="R200" s="10"/>
      <c r="S200" s="1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pans="1:255" ht="13.7" customHeight="1" x14ac:dyDescent="0.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7"/>
      <c r="N201" s="32"/>
      <c r="O201" s="32"/>
      <c r="P201" s="32"/>
      <c r="Q201" s="10"/>
      <c r="R201" s="10"/>
      <c r="S201" s="10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pans="1:255" ht="22.5" customHeight="1" x14ac:dyDescent="0.15">
      <c r="A202" s="106" t="s">
        <v>250</v>
      </c>
      <c r="B202" s="106"/>
      <c r="C202" s="106"/>
      <c r="D202" s="106"/>
      <c r="E202" s="106"/>
      <c r="F202" s="106"/>
      <c r="G202" s="10"/>
      <c r="H202" s="10"/>
      <c r="I202" s="10"/>
      <c r="J202" s="10"/>
      <c r="K202" s="10"/>
      <c r="L202" s="10"/>
      <c r="M202" s="17"/>
      <c r="N202" s="32"/>
      <c r="O202" s="32"/>
      <c r="P202" s="32"/>
      <c r="Q202" s="10"/>
      <c r="R202" s="10"/>
      <c r="S202" s="10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pans="1:255" ht="20.25" customHeight="1" x14ac:dyDescent="0.15">
      <c r="A203" s="47" t="s">
        <v>165</v>
      </c>
      <c r="B203" s="47"/>
      <c r="C203" s="47"/>
      <c r="D203" s="47" t="s">
        <v>166</v>
      </c>
      <c r="E203" s="47"/>
      <c r="F203" s="47"/>
      <c r="G203" s="10"/>
      <c r="H203" s="10"/>
      <c r="I203" s="10"/>
      <c r="J203" s="10"/>
      <c r="K203" s="10"/>
      <c r="L203" s="10"/>
      <c r="M203" s="17"/>
      <c r="N203" s="32"/>
      <c r="O203" s="32"/>
      <c r="P203" s="32"/>
      <c r="Q203" s="10"/>
      <c r="R203" s="10"/>
      <c r="S203" s="10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pans="1:255" ht="12.75" customHeight="1" x14ac:dyDescent="0.15">
      <c r="A204" s="53" t="s">
        <v>167</v>
      </c>
      <c r="B204" s="53"/>
      <c r="C204" s="53"/>
      <c r="D204" s="61">
        <v>8</v>
      </c>
      <c r="E204" s="61"/>
      <c r="F204" s="61"/>
      <c r="G204" s="10"/>
      <c r="H204" s="10"/>
      <c r="I204" s="10"/>
      <c r="J204" s="10"/>
      <c r="K204" s="10"/>
      <c r="L204" s="10"/>
      <c r="M204" s="17"/>
      <c r="N204" s="32"/>
      <c r="O204" s="32"/>
      <c r="P204" s="32"/>
      <c r="Q204" s="10"/>
      <c r="R204" s="10"/>
      <c r="S204" s="10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pans="1:255" ht="12.75" customHeight="1" x14ac:dyDescent="0.15">
      <c r="A205" s="53" t="s">
        <v>168</v>
      </c>
      <c r="B205" s="53"/>
      <c r="C205" s="53"/>
      <c r="D205" s="61">
        <v>2</v>
      </c>
      <c r="E205" s="61"/>
      <c r="F205" s="61"/>
      <c r="G205" s="10"/>
      <c r="H205" s="10"/>
      <c r="I205" s="10"/>
      <c r="J205" s="10"/>
      <c r="K205" s="10"/>
      <c r="L205" s="10"/>
      <c r="M205" s="17"/>
      <c r="N205" s="32"/>
      <c r="O205" s="32"/>
      <c r="P205" s="32"/>
      <c r="Q205" s="10"/>
      <c r="R205" s="10"/>
      <c r="S205" s="10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pans="1:255" ht="12.75" customHeight="1" x14ac:dyDescent="0.15">
      <c r="A206" s="53" t="s">
        <v>169</v>
      </c>
      <c r="B206" s="53"/>
      <c r="C206" s="53"/>
      <c r="D206" s="61">
        <v>2</v>
      </c>
      <c r="E206" s="61"/>
      <c r="F206" s="61"/>
      <c r="G206" s="10"/>
      <c r="H206" s="10"/>
      <c r="I206" s="10"/>
      <c r="J206" s="10"/>
      <c r="K206" s="10"/>
      <c r="L206" s="10"/>
      <c r="M206" s="17"/>
      <c r="N206" s="32"/>
      <c r="O206" s="32"/>
      <c r="P206" s="32"/>
      <c r="Q206" s="10"/>
      <c r="R206" s="10"/>
      <c r="S206" s="10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pans="1:255" ht="12.75" customHeight="1" x14ac:dyDescent="0.15">
      <c r="A207" s="53" t="s">
        <v>170</v>
      </c>
      <c r="B207" s="53"/>
      <c r="C207" s="53"/>
      <c r="D207" s="61">
        <v>12</v>
      </c>
      <c r="E207" s="61"/>
      <c r="F207" s="61"/>
      <c r="G207" s="10"/>
      <c r="H207" s="10"/>
      <c r="I207" s="10"/>
      <c r="J207" s="10"/>
      <c r="K207" s="10"/>
      <c r="L207" s="10"/>
      <c r="M207" s="17"/>
      <c r="N207" s="32"/>
      <c r="O207" s="32"/>
      <c r="P207" s="32"/>
      <c r="Q207" s="10"/>
      <c r="R207" s="10"/>
      <c r="S207" s="10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pans="1:255" ht="12.75" customHeight="1" x14ac:dyDescent="0.15">
      <c r="A208" s="53" t="s">
        <v>171</v>
      </c>
      <c r="B208" s="53"/>
      <c r="C208" s="53"/>
      <c r="D208" s="61">
        <v>12</v>
      </c>
      <c r="E208" s="61"/>
      <c r="F208" s="61"/>
      <c r="G208" s="10"/>
      <c r="H208" s="10"/>
      <c r="I208" s="10"/>
      <c r="J208" s="10"/>
      <c r="K208" s="10"/>
      <c r="L208" s="10"/>
      <c r="M208" s="17"/>
      <c r="N208" s="32"/>
      <c r="O208" s="32"/>
      <c r="P208" s="32"/>
      <c r="Q208" s="10"/>
      <c r="R208" s="10"/>
      <c r="S208" s="10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 ht="12.75" customHeight="1" x14ac:dyDescent="0.15">
      <c r="A209" s="53" t="s">
        <v>172</v>
      </c>
      <c r="B209" s="53"/>
      <c r="C209" s="53"/>
      <c r="D209" s="61">
        <v>8</v>
      </c>
      <c r="E209" s="61"/>
      <c r="F209" s="61"/>
      <c r="G209" s="10"/>
      <c r="H209" s="10"/>
      <c r="I209" s="10"/>
      <c r="J209" s="10"/>
      <c r="K209" s="10"/>
      <c r="L209" s="10"/>
      <c r="M209" s="17"/>
      <c r="N209" s="32"/>
      <c r="O209" s="32"/>
      <c r="P209" s="32"/>
      <c r="Q209" s="10"/>
      <c r="R209" s="10"/>
      <c r="S209" s="10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 ht="48" customHeight="1" x14ac:dyDescent="0.15">
      <c r="A210" s="53" t="s">
        <v>173</v>
      </c>
      <c r="B210" s="53"/>
      <c r="C210" s="53"/>
      <c r="D210" s="59">
        <v>3</v>
      </c>
      <c r="E210" s="59"/>
      <c r="F210" s="59"/>
      <c r="G210" s="10"/>
      <c r="H210" s="10"/>
      <c r="I210" s="10"/>
      <c r="J210" s="10"/>
      <c r="K210" s="10"/>
      <c r="L210" s="10"/>
      <c r="M210" s="17"/>
      <c r="N210" s="32"/>
      <c r="O210" s="32"/>
      <c r="P210" s="32"/>
      <c r="Q210" s="10"/>
      <c r="R210" s="10"/>
      <c r="S210" s="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ht="13.7" customHeight="1" x14ac:dyDescent="0.15">
      <c r="A211" s="60" t="s">
        <v>174</v>
      </c>
      <c r="B211" s="60"/>
      <c r="C211" s="60"/>
      <c r="D211" s="60"/>
      <c r="E211" s="60"/>
      <c r="F211" s="60"/>
      <c r="G211" s="10"/>
      <c r="H211" s="10"/>
      <c r="I211" s="10"/>
      <c r="J211" s="10"/>
      <c r="K211" s="10"/>
      <c r="L211" s="10"/>
      <c r="M211" s="17"/>
      <c r="N211" s="32"/>
      <c r="O211" s="32"/>
      <c r="P211" s="32"/>
      <c r="Q211" s="10"/>
      <c r="R211" s="10"/>
      <c r="S211" s="10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ht="13.7" customHeight="1" x14ac:dyDescent="0.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7"/>
      <c r="N212" s="32"/>
      <c r="O212" s="32"/>
      <c r="P212" s="32"/>
      <c r="Q212" s="10"/>
      <c r="R212" s="10"/>
      <c r="S212" s="10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ht="13.7" customHeight="1" x14ac:dyDescent="0.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7"/>
      <c r="N213" s="32"/>
      <c r="O213" s="32"/>
      <c r="P213" s="32"/>
      <c r="Q213" s="10"/>
      <c r="R213" s="10"/>
      <c r="S213" s="10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ht="20.25" customHeight="1" x14ac:dyDescent="0.15">
      <c r="A214" s="98" t="s">
        <v>236</v>
      </c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32"/>
      <c r="Q214" s="10"/>
      <c r="R214" s="10"/>
      <c r="S214" s="10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1:255" s="9" customFormat="1" ht="34.5" customHeight="1" x14ac:dyDescent="0.2">
      <c r="A215" s="5" t="s">
        <v>0</v>
      </c>
      <c r="B215" s="47" t="s">
        <v>1</v>
      </c>
      <c r="C215" s="47"/>
      <c r="D215" s="47"/>
      <c r="E215" s="47"/>
      <c r="F215" s="47"/>
      <c r="G215" s="5" t="s">
        <v>2</v>
      </c>
      <c r="H215" s="5" t="s">
        <v>3</v>
      </c>
      <c r="I215" s="5" t="s">
        <v>4</v>
      </c>
      <c r="J215" s="5" t="s">
        <v>5</v>
      </c>
      <c r="K215" s="5" t="s">
        <v>6</v>
      </c>
      <c r="L215" s="5" t="s">
        <v>7</v>
      </c>
      <c r="M215" s="5" t="s">
        <v>240</v>
      </c>
      <c r="N215" s="6" t="s">
        <v>241</v>
      </c>
      <c r="O215" s="6" t="s">
        <v>242</v>
      </c>
      <c r="P215" s="32"/>
      <c r="Q215" s="10"/>
      <c r="R215" s="10"/>
      <c r="S215" s="10"/>
      <c r="T215" s="20"/>
    </row>
    <row r="216" spans="1:255" ht="34.5" customHeight="1" x14ac:dyDescent="0.15">
      <c r="A216" s="6">
        <v>1</v>
      </c>
      <c r="B216" s="53" t="s">
        <v>175</v>
      </c>
      <c r="C216" s="53"/>
      <c r="D216" s="53" t="s">
        <v>176</v>
      </c>
      <c r="E216" s="53"/>
      <c r="F216" s="53"/>
      <c r="G216" s="5" t="s">
        <v>177</v>
      </c>
      <c r="H216" s="6">
        <v>10</v>
      </c>
      <c r="I216" s="7"/>
      <c r="J216" s="8">
        <f t="shared" ref="J216:J223" si="0">H216*I216</f>
        <v>0</v>
      </c>
      <c r="K216" s="5" t="s">
        <v>9</v>
      </c>
      <c r="L216" s="8">
        <f t="shared" ref="L216:L223" si="1">J216*1.08</f>
        <v>0</v>
      </c>
      <c r="M216" s="15"/>
      <c r="N216" s="35"/>
      <c r="O216" s="35"/>
      <c r="P216" s="32"/>
      <c r="Q216" s="10"/>
      <c r="R216" s="10"/>
      <c r="S216" s="10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1:255" ht="90" customHeight="1" x14ac:dyDescent="0.15">
      <c r="A217" s="6">
        <v>2</v>
      </c>
      <c r="B217" s="53" t="s">
        <v>178</v>
      </c>
      <c r="C217" s="53"/>
      <c r="D217" s="53" t="s">
        <v>179</v>
      </c>
      <c r="E217" s="53"/>
      <c r="F217" s="53"/>
      <c r="G217" s="5" t="s">
        <v>177</v>
      </c>
      <c r="H217" s="6">
        <v>50</v>
      </c>
      <c r="I217" s="7"/>
      <c r="J217" s="8">
        <f t="shared" si="0"/>
        <v>0</v>
      </c>
      <c r="K217" s="5" t="s">
        <v>9</v>
      </c>
      <c r="L217" s="8">
        <f t="shared" si="1"/>
        <v>0</v>
      </c>
      <c r="M217" s="15"/>
      <c r="N217" s="35"/>
      <c r="O217" s="35"/>
      <c r="P217" s="32"/>
      <c r="Q217" s="10"/>
      <c r="R217" s="10"/>
      <c r="S217" s="10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</row>
    <row r="218" spans="1:255" ht="85.5" customHeight="1" x14ac:dyDescent="0.15">
      <c r="A218" s="12">
        <v>3</v>
      </c>
      <c r="B218" s="53" t="s">
        <v>180</v>
      </c>
      <c r="C218" s="53"/>
      <c r="D218" s="58" t="s">
        <v>212</v>
      </c>
      <c r="E218" s="58"/>
      <c r="F218" s="58"/>
      <c r="G218" s="5" t="s">
        <v>181</v>
      </c>
      <c r="H218" s="6">
        <v>20</v>
      </c>
      <c r="I218" s="7"/>
      <c r="J218" s="8">
        <f t="shared" si="0"/>
        <v>0</v>
      </c>
      <c r="K218" s="5" t="s">
        <v>9</v>
      </c>
      <c r="L218" s="8">
        <f t="shared" si="1"/>
        <v>0</v>
      </c>
      <c r="M218" s="3"/>
      <c r="N218" s="35"/>
      <c r="O218" s="35"/>
      <c r="P218" s="32"/>
      <c r="Q218" s="10"/>
      <c r="R218" s="10"/>
      <c r="S218" s="10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</row>
    <row r="219" spans="1:255" ht="90" customHeight="1" x14ac:dyDescent="0.15">
      <c r="A219" s="12">
        <v>4</v>
      </c>
      <c r="B219" s="53" t="s">
        <v>182</v>
      </c>
      <c r="C219" s="53"/>
      <c r="D219" s="53" t="s">
        <v>213</v>
      </c>
      <c r="E219" s="53"/>
      <c r="F219" s="53"/>
      <c r="G219" s="5" t="s">
        <v>183</v>
      </c>
      <c r="H219" s="6">
        <v>10</v>
      </c>
      <c r="I219" s="7"/>
      <c r="J219" s="8">
        <f t="shared" si="0"/>
        <v>0</v>
      </c>
      <c r="K219" s="5" t="s">
        <v>9</v>
      </c>
      <c r="L219" s="8">
        <f t="shared" si="1"/>
        <v>0</v>
      </c>
      <c r="M219" s="3"/>
      <c r="N219" s="35"/>
      <c r="O219" s="35"/>
      <c r="P219" s="32"/>
      <c r="Q219" s="10"/>
      <c r="R219" s="10"/>
      <c r="S219" s="10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</row>
    <row r="220" spans="1:255" ht="35.25" customHeight="1" x14ac:dyDescent="0.15">
      <c r="A220" s="6">
        <v>5</v>
      </c>
      <c r="B220" s="53" t="s">
        <v>184</v>
      </c>
      <c r="C220" s="53"/>
      <c r="D220" s="53" t="s">
        <v>214</v>
      </c>
      <c r="E220" s="53"/>
      <c r="F220" s="53"/>
      <c r="G220" s="5" t="s">
        <v>185</v>
      </c>
      <c r="H220" s="6">
        <v>10</v>
      </c>
      <c r="I220" s="7"/>
      <c r="J220" s="8">
        <f t="shared" si="0"/>
        <v>0</v>
      </c>
      <c r="K220" s="5" t="s">
        <v>9</v>
      </c>
      <c r="L220" s="8">
        <f t="shared" si="1"/>
        <v>0</v>
      </c>
      <c r="M220" s="3"/>
      <c r="N220" s="35"/>
      <c r="O220" s="35"/>
      <c r="P220" s="32"/>
      <c r="Q220" s="10"/>
      <c r="R220" s="10"/>
      <c r="S220" s="1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</row>
    <row r="221" spans="1:255" ht="36" customHeight="1" x14ac:dyDescent="0.15">
      <c r="A221" s="6">
        <v>6</v>
      </c>
      <c r="B221" s="53" t="s">
        <v>184</v>
      </c>
      <c r="C221" s="53"/>
      <c r="D221" s="53" t="s">
        <v>215</v>
      </c>
      <c r="E221" s="53"/>
      <c r="F221" s="53"/>
      <c r="G221" s="5" t="s">
        <v>185</v>
      </c>
      <c r="H221" s="6">
        <v>5</v>
      </c>
      <c r="I221" s="7"/>
      <c r="J221" s="8">
        <f t="shared" si="0"/>
        <v>0</v>
      </c>
      <c r="K221" s="5" t="s">
        <v>9</v>
      </c>
      <c r="L221" s="8">
        <f t="shared" si="1"/>
        <v>0</v>
      </c>
      <c r="M221" s="15"/>
      <c r="N221" s="35"/>
      <c r="O221" s="35"/>
      <c r="P221" s="32"/>
      <c r="Q221" s="10"/>
      <c r="R221" s="10"/>
      <c r="S221" s="10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</row>
    <row r="222" spans="1:255" ht="80.25" customHeight="1" x14ac:dyDescent="0.15">
      <c r="A222" s="6">
        <v>7</v>
      </c>
      <c r="B222" s="53" t="s">
        <v>186</v>
      </c>
      <c r="C222" s="53"/>
      <c r="D222" s="53" t="s">
        <v>216</v>
      </c>
      <c r="E222" s="53"/>
      <c r="F222" s="53"/>
      <c r="G222" s="5" t="s">
        <v>187</v>
      </c>
      <c r="H222" s="6">
        <v>40</v>
      </c>
      <c r="I222" s="7"/>
      <c r="J222" s="8">
        <f t="shared" si="0"/>
        <v>0</v>
      </c>
      <c r="K222" s="5" t="s">
        <v>9</v>
      </c>
      <c r="L222" s="8">
        <f t="shared" si="1"/>
        <v>0</v>
      </c>
      <c r="M222" s="15"/>
      <c r="N222" s="35"/>
      <c r="O222" s="35"/>
      <c r="P222" s="32"/>
      <c r="Q222" s="10"/>
      <c r="R222" s="10"/>
      <c r="S222" s="10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</row>
    <row r="223" spans="1:255" ht="80.25" customHeight="1" x14ac:dyDescent="0.15">
      <c r="A223" s="6">
        <v>8</v>
      </c>
      <c r="B223" s="55" t="s">
        <v>244</v>
      </c>
      <c r="C223" s="56"/>
      <c r="D223" s="55" t="s">
        <v>245</v>
      </c>
      <c r="E223" s="57"/>
      <c r="F223" s="56"/>
      <c r="G223" s="5" t="s">
        <v>33</v>
      </c>
      <c r="H223" s="6">
        <v>200</v>
      </c>
      <c r="I223" s="7"/>
      <c r="J223" s="8">
        <f t="shared" si="0"/>
        <v>0</v>
      </c>
      <c r="K223" s="5" t="s">
        <v>9</v>
      </c>
      <c r="L223" s="8">
        <f t="shared" si="1"/>
        <v>0</v>
      </c>
      <c r="M223" s="15"/>
      <c r="N223" s="35"/>
      <c r="O223" s="35"/>
      <c r="P223" s="32"/>
      <c r="Q223" s="10"/>
      <c r="R223" s="10"/>
      <c r="S223" s="10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</row>
    <row r="224" spans="1:255" ht="19.5" customHeight="1" x14ac:dyDescent="0.15">
      <c r="A224" s="51" t="s">
        <v>31</v>
      </c>
      <c r="B224" s="51"/>
      <c r="C224" s="51"/>
      <c r="D224" s="51"/>
      <c r="E224" s="51"/>
      <c r="F224" s="51"/>
      <c r="G224" s="51"/>
      <c r="H224" s="51"/>
      <c r="I224" s="51"/>
      <c r="J224" s="8">
        <f>SUM(J216:J223)</f>
        <v>0</v>
      </c>
      <c r="K224" s="5" t="s">
        <v>32</v>
      </c>
      <c r="L224" s="8">
        <f>SUM(L216:L223)</f>
        <v>0</v>
      </c>
      <c r="M224" s="3"/>
      <c r="N224" s="35"/>
      <c r="O224" s="35"/>
      <c r="P224" s="32"/>
      <c r="Q224" s="10"/>
      <c r="R224" s="10"/>
      <c r="S224" s="10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</row>
    <row r="225" spans="1:255" ht="13.7" customHeight="1" x14ac:dyDescent="0.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7"/>
      <c r="N225" s="32"/>
      <c r="O225" s="32"/>
      <c r="P225" s="32"/>
      <c r="Q225" s="10"/>
      <c r="R225" s="10"/>
      <c r="S225" s="10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</row>
    <row r="226" spans="1:255" ht="20.25" customHeight="1" x14ac:dyDescent="0.15">
      <c r="A226" s="98" t="s">
        <v>237</v>
      </c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32"/>
      <c r="Q226" s="10"/>
      <c r="R226" s="10"/>
      <c r="S226" s="10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</row>
    <row r="227" spans="1:255" s="9" customFormat="1" ht="33" customHeight="1" x14ac:dyDescent="0.2">
      <c r="A227" s="11" t="s">
        <v>188</v>
      </c>
      <c r="B227" s="47" t="s">
        <v>1</v>
      </c>
      <c r="C227" s="47"/>
      <c r="D227" s="47"/>
      <c r="E227" s="47"/>
      <c r="F227" s="47"/>
      <c r="G227" s="5" t="s">
        <v>189</v>
      </c>
      <c r="H227" s="5" t="s">
        <v>99</v>
      </c>
      <c r="I227" s="5" t="s">
        <v>4</v>
      </c>
      <c r="J227" s="5" t="s">
        <v>5</v>
      </c>
      <c r="K227" s="5" t="s">
        <v>6</v>
      </c>
      <c r="L227" s="5" t="s">
        <v>7</v>
      </c>
      <c r="M227" s="5" t="s">
        <v>240</v>
      </c>
      <c r="N227" s="6" t="s">
        <v>241</v>
      </c>
      <c r="O227" s="6" t="s">
        <v>242</v>
      </c>
      <c r="P227" s="32"/>
      <c r="Q227" s="23"/>
      <c r="R227" s="23"/>
      <c r="S227" s="23"/>
      <c r="T227" s="20"/>
    </row>
    <row r="228" spans="1:255" ht="13.7" customHeight="1" x14ac:dyDescent="0.15">
      <c r="A228" s="12">
        <v>1</v>
      </c>
      <c r="B228" s="54" t="s">
        <v>239</v>
      </c>
      <c r="C228" s="54"/>
      <c r="D228" s="54"/>
      <c r="E228" s="54"/>
      <c r="F228" s="54"/>
      <c r="G228" s="12">
        <v>70</v>
      </c>
      <c r="H228" s="12">
        <v>70</v>
      </c>
      <c r="I228" s="13"/>
      <c r="J228" s="13">
        <f t="shared" ref="J228:J242" si="2">H228*I228</f>
        <v>0</v>
      </c>
      <c r="K228" s="16">
        <v>0.08</v>
      </c>
      <c r="L228" s="13">
        <f t="shared" ref="L228:L242" si="3">J228*1.08</f>
        <v>0</v>
      </c>
      <c r="M228" s="3"/>
      <c r="N228" s="35"/>
      <c r="O228" s="35"/>
      <c r="P228" s="32"/>
      <c r="Q228" s="10"/>
      <c r="R228" s="10"/>
      <c r="S228" s="10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</row>
    <row r="229" spans="1:255" ht="13.7" customHeight="1" x14ac:dyDescent="0.15">
      <c r="A229" s="12">
        <v>2</v>
      </c>
      <c r="B229" s="53" t="s">
        <v>190</v>
      </c>
      <c r="C229" s="53"/>
      <c r="D229" s="53"/>
      <c r="E229" s="53"/>
      <c r="F229" s="53"/>
      <c r="G229" s="12">
        <v>20</v>
      </c>
      <c r="H229" s="12">
        <v>20</v>
      </c>
      <c r="I229" s="13"/>
      <c r="J229" s="13">
        <f t="shared" si="2"/>
        <v>0</v>
      </c>
      <c r="K229" s="16">
        <v>0.08</v>
      </c>
      <c r="L229" s="13">
        <f t="shared" si="3"/>
        <v>0</v>
      </c>
      <c r="M229" s="3"/>
      <c r="N229" s="35"/>
      <c r="O229" s="35"/>
      <c r="P229" s="32"/>
      <c r="Q229" s="10"/>
      <c r="R229" s="10"/>
      <c r="S229" s="10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</row>
    <row r="230" spans="1:255" ht="12.75" customHeight="1" x14ac:dyDescent="0.15">
      <c r="A230" s="12">
        <v>3</v>
      </c>
      <c r="B230" s="54" t="s">
        <v>191</v>
      </c>
      <c r="C230" s="54"/>
      <c r="D230" s="54"/>
      <c r="E230" s="54"/>
      <c r="F230" s="54"/>
      <c r="G230" s="12">
        <v>20</v>
      </c>
      <c r="H230" s="12">
        <v>20</v>
      </c>
      <c r="I230" s="13"/>
      <c r="J230" s="13">
        <f t="shared" si="2"/>
        <v>0</v>
      </c>
      <c r="K230" s="16">
        <v>0.08</v>
      </c>
      <c r="L230" s="13">
        <f t="shared" si="3"/>
        <v>0</v>
      </c>
      <c r="M230" s="3"/>
      <c r="N230" s="35"/>
      <c r="O230" s="35"/>
      <c r="P230" s="32"/>
      <c r="Q230" s="10"/>
      <c r="R230" s="10"/>
      <c r="S230" s="1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</row>
    <row r="231" spans="1:255" ht="12.75" customHeight="1" x14ac:dyDescent="0.15">
      <c r="A231" s="12">
        <v>4</v>
      </c>
      <c r="B231" s="54" t="s">
        <v>192</v>
      </c>
      <c r="C231" s="54"/>
      <c r="D231" s="54"/>
      <c r="E231" s="54"/>
      <c r="F231" s="54"/>
      <c r="G231" s="12">
        <v>20</v>
      </c>
      <c r="H231" s="12">
        <v>20</v>
      </c>
      <c r="I231" s="13"/>
      <c r="J231" s="13">
        <f t="shared" si="2"/>
        <v>0</v>
      </c>
      <c r="K231" s="16">
        <v>0.08</v>
      </c>
      <c r="L231" s="13">
        <f t="shared" si="3"/>
        <v>0</v>
      </c>
      <c r="M231" s="3"/>
      <c r="N231" s="35"/>
      <c r="O231" s="35"/>
      <c r="P231" s="32"/>
      <c r="Q231" s="10"/>
      <c r="R231" s="10"/>
      <c r="S231" s="10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1:255" ht="12.75" customHeight="1" x14ac:dyDescent="0.15">
      <c r="A232" s="12">
        <v>5</v>
      </c>
      <c r="B232" s="54" t="s">
        <v>193</v>
      </c>
      <c r="C232" s="54"/>
      <c r="D232" s="54"/>
      <c r="E232" s="54"/>
      <c r="F232" s="54"/>
      <c r="G232" s="12">
        <v>30</v>
      </c>
      <c r="H232" s="12">
        <v>30</v>
      </c>
      <c r="I232" s="13"/>
      <c r="J232" s="13">
        <f t="shared" si="2"/>
        <v>0</v>
      </c>
      <c r="K232" s="16">
        <v>0.08</v>
      </c>
      <c r="L232" s="13">
        <f t="shared" si="3"/>
        <v>0</v>
      </c>
      <c r="M232" s="3"/>
      <c r="N232" s="35"/>
      <c r="O232" s="35"/>
      <c r="P232" s="32"/>
      <c r="Q232" s="10"/>
      <c r="R232" s="10"/>
      <c r="S232" s="10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1:255" ht="12.75" customHeight="1" x14ac:dyDescent="0.15">
      <c r="A233" s="12">
        <v>6</v>
      </c>
      <c r="B233" s="54" t="s">
        <v>194</v>
      </c>
      <c r="C233" s="54"/>
      <c r="D233" s="54"/>
      <c r="E233" s="54"/>
      <c r="F233" s="54"/>
      <c r="G233" s="12">
        <v>100</v>
      </c>
      <c r="H233" s="12">
        <v>70</v>
      </c>
      <c r="I233" s="13"/>
      <c r="J233" s="13">
        <f t="shared" si="2"/>
        <v>0</v>
      </c>
      <c r="K233" s="16">
        <v>0.08</v>
      </c>
      <c r="L233" s="13">
        <f t="shared" si="3"/>
        <v>0</v>
      </c>
      <c r="M233" s="3"/>
      <c r="N233" s="35"/>
      <c r="O233" s="35"/>
      <c r="P233" s="32"/>
      <c r="Q233" s="10"/>
      <c r="R233" s="10"/>
      <c r="S233" s="10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  <row r="234" spans="1:255" ht="13.7" customHeight="1" x14ac:dyDescent="0.15">
      <c r="A234" s="12">
        <v>7</v>
      </c>
      <c r="B234" s="54" t="s">
        <v>195</v>
      </c>
      <c r="C234" s="54"/>
      <c r="D234" s="54"/>
      <c r="E234" s="54"/>
      <c r="F234" s="54"/>
      <c r="G234" s="12">
        <v>70</v>
      </c>
      <c r="H234" s="12">
        <v>70</v>
      </c>
      <c r="I234" s="13"/>
      <c r="J234" s="13">
        <f t="shared" si="2"/>
        <v>0</v>
      </c>
      <c r="K234" s="16">
        <v>0.08</v>
      </c>
      <c r="L234" s="13">
        <f t="shared" si="3"/>
        <v>0</v>
      </c>
      <c r="M234" s="3"/>
      <c r="N234" s="35"/>
      <c r="O234" s="35"/>
      <c r="P234" s="32"/>
      <c r="Q234" s="10"/>
      <c r="R234" s="10"/>
      <c r="S234" s="10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</row>
    <row r="235" spans="1:255" ht="12.75" customHeight="1" x14ac:dyDescent="0.15">
      <c r="A235" s="12">
        <v>8</v>
      </c>
      <c r="B235" s="54" t="s">
        <v>196</v>
      </c>
      <c r="C235" s="54"/>
      <c r="D235" s="54"/>
      <c r="E235" s="54"/>
      <c r="F235" s="54"/>
      <c r="G235" s="12">
        <v>200</v>
      </c>
      <c r="H235" s="12">
        <v>70</v>
      </c>
      <c r="I235" s="13"/>
      <c r="J235" s="13">
        <f t="shared" si="2"/>
        <v>0</v>
      </c>
      <c r="K235" s="16">
        <v>0.08</v>
      </c>
      <c r="L235" s="13">
        <f t="shared" si="3"/>
        <v>0</v>
      </c>
      <c r="M235" s="3"/>
      <c r="N235" s="35"/>
      <c r="O235" s="35"/>
      <c r="P235" s="32"/>
      <c r="Q235" s="10"/>
      <c r="R235" s="10"/>
      <c r="S235" s="10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</row>
    <row r="236" spans="1:255" ht="12.75" customHeight="1" x14ac:dyDescent="0.15">
      <c r="A236" s="12">
        <v>9</v>
      </c>
      <c r="B236" s="54" t="s">
        <v>197</v>
      </c>
      <c r="C236" s="54"/>
      <c r="D236" s="54"/>
      <c r="E236" s="54"/>
      <c r="F236" s="54"/>
      <c r="G236" s="12">
        <v>45</v>
      </c>
      <c r="H236" s="12">
        <v>45</v>
      </c>
      <c r="I236" s="13"/>
      <c r="J236" s="13">
        <f t="shared" si="2"/>
        <v>0</v>
      </c>
      <c r="K236" s="16">
        <v>0.08</v>
      </c>
      <c r="L236" s="13">
        <f t="shared" si="3"/>
        <v>0</v>
      </c>
      <c r="M236" s="3"/>
      <c r="N236" s="35"/>
      <c r="O236" s="35"/>
      <c r="P236" s="32"/>
      <c r="Q236" s="10"/>
      <c r="R236" s="10"/>
      <c r="S236" s="10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</row>
    <row r="237" spans="1:255" ht="12.75" customHeight="1" x14ac:dyDescent="0.15">
      <c r="A237" s="12">
        <v>10</v>
      </c>
      <c r="B237" s="54" t="s">
        <v>198</v>
      </c>
      <c r="C237" s="54"/>
      <c r="D237" s="54"/>
      <c r="E237" s="54"/>
      <c r="F237" s="54"/>
      <c r="G237" s="12">
        <v>10</v>
      </c>
      <c r="H237" s="12">
        <v>10</v>
      </c>
      <c r="I237" s="13"/>
      <c r="J237" s="13">
        <f t="shared" si="2"/>
        <v>0</v>
      </c>
      <c r="K237" s="16">
        <v>0.08</v>
      </c>
      <c r="L237" s="13">
        <f t="shared" si="3"/>
        <v>0</v>
      </c>
      <c r="M237" s="3"/>
      <c r="N237" s="35"/>
      <c r="O237" s="35"/>
      <c r="P237" s="32"/>
      <c r="Q237" s="10"/>
      <c r="R237" s="10"/>
      <c r="S237" s="10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</row>
    <row r="238" spans="1:255" ht="12.75" customHeight="1" x14ac:dyDescent="0.15">
      <c r="A238" s="12">
        <v>11</v>
      </c>
      <c r="B238" s="54" t="s">
        <v>199</v>
      </c>
      <c r="C238" s="54"/>
      <c r="D238" s="54"/>
      <c r="E238" s="54"/>
      <c r="F238" s="54"/>
      <c r="G238" s="12">
        <v>10</v>
      </c>
      <c r="H238" s="12">
        <v>10</v>
      </c>
      <c r="I238" s="13"/>
      <c r="J238" s="13">
        <f t="shared" si="2"/>
        <v>0</v>
      </c>
      <c r="K238" s="16">
        <v>0.08</v>
      </c>
      <c r="L238" s="13">
        <f t="shared" si="3"/>
        <v>0</v>
      </c>
      <c r="M238" s="3"/>
      <c r="N238" s="35"/>
      <c r="O238" s="35"/>
      <c r="P238" s="32"/>
      <c r="Q238" s="10"/>
      <c r="R238" s="10"/>
      <c r="S238" s="10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</row>
    <row r="239" spans="1:255" ht="13.7" customHeight="1" x14ac:dyDescent="0.15">
      <c r="A239" s="12">
        <v>12</v>
      </c>
      <c r="B239" s="54" t="s">
        <v>200</v>
      </c>
      <c r="C239" s="54"/>
      <c r="D239" s="54"/>
      <c r="E239" s="54"/>
      <c r="F239" s="54"/>
      <c r="G239" s="12">
        <v>10</v>
      </c>
      <c r="H239" s="12">
        <v>10</v>
      </c>
      <c r="I239" s="13"/>
      <c r="J239" s="13">
        <f t="shared" si="2"/>
        <v>0</v>
      </c>
      <c r="K239" s="16">
        <v>0.08</v>
      </c>
      <c r="L239" s="13">
        <f t="shared" si="3"/>
        <v>0</v>
      </c>
      <c r="M239" s="3"/>
      <c r="N239" s="35"/>
      <c r="O239" s="35"/>
      <c r="P239" s="32"/>
      <c r="Q239" s="10"/>
      <c r="R239" s="10"/>
      <c r="S239" s="10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</row>
    <row r="240" spans="1:255" ht="12.75" customHeight="1" x14ac:dyDescent="0.15">
      <c r="A240" s="12">
        <v>13</v>
      </c>
      <c r="B240" s="54" t="s">
        <v>201</v>
      </c>
      <c r="C240" s="54"/>
      <c r="D240" s="54"/>
      <c r="E240" s="54"/>
      <c r="F240" s="54"/>
      <c r="G240" s="12">
        <v>10</v>
      </c>
      <c r="H240" s="12">
        <v>10</v>
      </c>
      <c r="I240" s="13"/>
      <c r="J240" s="13">
        <f t="shared" si="2"/>
        <v>0</v>
      </c>
      <c r="K240" s="16">
        <v>0.08</v>
      </c>
      <c r="L240" s="13">
        <f t="shared" si="3"/>
        <v>0</v>
      </c>
      <c r="M240" s="3"/>
      <c r="N240" s="35"/>
      <c r="O240" s="35"/>
      <c r="P240" s="32"/>
      <c r="Q240" s="10"/>
      <c r="R240" s="10"/>
      <c r="S240" s="1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</row>
    <row r="241" spans="1:255" ht="12.75" customHeight="1" x14ac:dyDescent="0.15">
      <c r="A241" s="12">
        <v>14</v>
      </c>
      <c r="B241" s="54" t="s">
        <v>202</v>
      </c>
      <c r="C241" s="54"/>
      <c r="D241" s="54"/>
      <c r="E241" s="54"/>
      <c r="F241" s="54"/>
      <c r="G241" s="12">
        <v>10</v>
      </c>
      <c r="H241" s="12">
        <v>10</v>
      </c>
      <c r="I241" s="13"/>
      <c r="J241" s="13">
        <f t="shared" si="2"/>
        <v>0</v>
      </c>
      <c r="K241" s="16">
        <v>0.08</v>
      </c>
      <c r="L241" s="13">
        <f t="shared" si="3"/>
        <v>0</v>
      </c>
      <c r="M241" s="3"/>
      <c r="N241" s="35"/>
      <c r="O241" s="35"/>
      <c r="P241" s="32"/>
      <c r="Q241" s="10"/>
      <c r="R241" s="10"/>
      <c r="S241" s="10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</row>
    <row r="242" spans="1:255" ht="13.7" customHeight="1" x14ac:dyDescent="0.15">
      <c r="A242" s="12">
        <v>15</v>
      </c>
      <c r="B242" s="54" t="s">
        <v>203</v>
      </c>
      <c r="C242" s="54"/>
      <c r="D242" s="54"/>
      <c r="E242" s="54"/>
      <c r="F242" s="54"/>
      <c r="G242" s="12">
        <v>10</v>
      </c>
      <c r="H242" s="12">
        <v>5</v>
      </c>
      <c r="I242" s="13"/>
      <c r="J242" s="13">
        <f t="shared" si="2"/>
        <v>0</v>
      </c>
      <c r="K242" s="16">
        <v>0.08</v>
      </c>
      <c r="L242" s="13">
        <f t="shared" si="3"/>
        <v>0</v>
      </c>
      <c r="M242" s="3"/>
      <c r="N242" s="35"/>
      <c r="O242" s="35"/>
      <c r="P242" s="32"/>
      <c r="Q242" s="10"/>
      <c r="R242" s="10"/>
      <c r="S242" s="10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</row>
    <row r="243" spans="1:255" ht="12.75" customHeight="1" x14ac:dyDescent="0.15">
      <c r="A243" s="51" t="s">
        <v>31</v>
      </c>
      <c r="B243" s="51"/>
      <c r="C243" s="51"/>
      <c r="D243" s="51"/>
      <c r="E243" s="51"/>
      <c r="F243" s="51"/>
      <c r="G243" s="51"/>
      <c r="H243" s="51"/>
      <c r="I243" s="51"/>
      <c r="J243" s="8">
        <f>SUM(J228:J242)</f>
        <v>0</v>
      </c>
      <c r="K243" s="5" t="s">
        <v>32</v>
      </c>
      <c r="L243" s="8">
        <f>SUM(L228:L242)</f>
        <v>0</v>
      </c>
      <c r="M243" s="3"/>
      <c r="N243" s="35"/>
      <c r="O243" s="35"/>
      <c r="P243" s="32"/>
      <c r="Q243" s="10"/>
      <c r="R243" s="10"/>
      <c r="S243" s="10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</row>
    <row r="244" spans="1:255" ht="16.5" customHeight="1" x14ac:dyDescent="0.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7"/>
      <c r="N244" s="32"/>
      <c r="O244" s="32"/>
      <c r="P244" s="32"/>
      <c r="Q244" s="10"/>
      <c r="R244" s="10"/>
      <c r="S244" s="10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</row>
    <row r="245" spans="1:255" ht="23.25" customHeight="1" x14ac:dyDescent="0.15">
      <c r="A245" s="98" t="s">
        <v>238</v>
      </c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32"/>
      <c r="Q245" s="10"/>
      <c r="R245" s="10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</row>
    <row r="246" spans="1:255" ht="41.25" customHeight="1" x14ac:dyDescent="0.15">
      <c r="A246" s="5" t="s">
        <v>0</v>
      </c>
      <c r="B246" s="47" t="s">
        <v>1</v>
      </c>
      <c r="C246" s="47"/>
      <c r="D246" s="47"/>
      <c r="E246" s="47"/>
      <c r="F246" s="47"/>
      <c r="G246" s="5" t="s">
        <v>90</v>
      </c>
      <c r="H246" s="5" t="s">
        <v>3</v>
      </c>
      <c r="I246" s="5" t="s">
        <v>4</v>
      </c>
      <c r="J246" s="5" t="s">
        <v>5</v>
      </c>
      <c r="K246" s="5" t="s">
        <v>6</v>
      </c>
      <c r="L246" s="5" t="s">
        <v>7</v>
      </c>
      <c r="M246" s="5" t="s">
        <v>240</v>
      </c>
      <c r="N246" s="6" t="s">
        <v>241</v>
      </c>
      <c r="O246" s="6" t="s">
        <v>242</v>
      </c>
      <c r="P246" s="32"/>
      <c r="Q246" s="10"/>
      <c r="R246" s="10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</row>
    <row r="247" spans="1:255" ht="13.7" customHeight="1" x14ac:dyDescent="0.15">
      <c r="A247" s="6">
        <v>1</v>
      </c>
      <c r="B247" s="53" t="s">
        <v>204</v>
      </c>
      <c r="C247" s="53"/>
      <c r="D247" s="53"/>
      <c r="E247" s="53"/>
      <c r="F247" s="53"/>
      <c r="G247" s="5" t="s">
        <v>33</v>
      </c>
      <c r="H247" s="6">
        <v>1000</v>
      </c>
      <c r="I247" s="7"/>
      <c r="J247" s="8">
        <f>H247*I247</f>
        <v>0</v>
      </c>
      <c r="K247" s="5" t="s">
        <v>9</v>
      </c>
      <c r="L247" s="8">
        <f>J247*1.08</f>
        <v>0</v>
      </c>
      <c r="M247" s="7"/>
      <c r="N247" s="35"/>
      <c r="O247" s="35"/>
      <c r="P247" s="32"/>
      <c r="Q247" s="10"/>
      <c r="R247" s="10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</row>
    <row r="248" spans="1:255" ht="22.5" customHeight="1" x14ac:dyDescent="0.15">
      <c r="A248" s="6">
        <v>2</v>
      </c>
      <c r="B248" s="53" t="s">
        <v>205</v>
      </c>
      <c r="C248" s="53"/>
      <c r="D248" s="53"/>
      <c r="E248" s="53"/>
      <c r="F248" s="53"/>
      <c r="G248" s="5" t="s">
        <v>94</v>
      </c>
      <c r="H248" s="6">
        <v>50</v>
      </c>
      <c r="I248" s="7"/>
      <c r="J248" s="8">
        <f t="shared" ref="J248:J255" si="4">H248*I248</f>
        <v>0</v>
      </c>
      <c r="K248" s="5" t="s">
        <v>9</v>
      </c>
      <c r="L248" s="8">
        <f t="shared" ref="L248:L255" si="5">J248*1.08</f>
        <v>0</v>
      </c>
      <c r="M248" s="7"/>
      <c r="N248" s="35"/>
      <c r="O248" s="35"/>
      <c r="P248" s="32"/>
      <c r="Q248" s="10"/>
      <c r="R248" s="10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</row>
    <row r="249" spans="1:255" ht="13.7" customHeight="1" x14ac:dyDescent="0.15">
      <c r="A249" s="6">
        <v>3</v>
      </c>
      <c r="B249" s="53" t="s">
        <v>206</v>
      </c>
      <c r="C249" s="53"/>
      <c r="D249" s="53"/>
      <c r="E249" s="53"/>
      <c r="F249" s="53"/>
      <c r="G249" s="5" t="s">
        <v>8</v>
      </c>
      <c r="H249" s="6">
        <v>20</v>
      </c>
      <c r="I249" s="7"/>
      <c r="J249" s="8">
        <f t="shared" si="4"/>
        <v>0</v>
      </c>
      <c r="K249" s="5" t="s">
        <v>9</v>
      </c>
      <c r="L249" s="8">
        <f t="shared" si="5"/>
        <v>0</v>
      </c>
      <c r="M249" s="7"/>
      <c r="N249" s="35"/>
      <c r="O249" s="35"/>
      <c r="P249" s="32"/>
      <c r="Q249" s="10"/>
      <c r="R249" s="10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</row>
    <row r="250" spans="1:255" ht="13.7" customHeight="1" x14ac:dyDescent="0.15">
      <c r="A250" s="6">
        <v>4</v>
      </c>
      <c r="B250" s="53" t="s">
        <v>248</v>
      </c>
      <c r="C250" s="53"/>
      <c r="D250" s="53"/>
      <c r="E250" s="53"/>
      <c r="F250" s="53"/>
      <c r="G250" s="5" t="s">
        <v>33</v>
      </c>
      <c r="H250" s="6">
        <v>10</v>
      </c>
      <c r="I250" s="7"/>
      <c r="J250" s="8">
        <f t="shared" si="4"/>
        <v>0</v>
      </c>
      <c r="K250" s="5" t="s">
        <v>9</v>
      </c>
      <c r="L250" s="8">
        <f t="shared" si="5"/>
        <v>0</v>
      </c>
      <c r="M250" s="7"/>
      <c r="N250" s="35"/>
      <c r="O250" s="35"/>
      <c r="P250" s="32"/>
      <c r="Q250" s="10"/>
      <c r="R250" s="10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1:255" ht="13.7" customHeight="1" x14ac:dyDescent="0.15">
      <c r="A251" s="6">
        <v>5</v>
      </c>
      <c r="B251" s="53" t="s">
        <v>207</v>
      </c>
      <c r="C251" s="53"/>
      <c r="D251" s="53"/>
      <c r="E251" s="53"/>
      <c r="F251" s="53"/>
      <c r="G251" s="5" t="s">
        <v>33</v>
      </c>
      <c r="H251" s="6">
        <v>100</v>
      </c>
      <c r="I251" s="7"/>
      <c r="J251" s="8">
        <f t="shared" si="4"/>
        <v>0</v>
      </c>
      <c r="K251" s="5" t="s">
        <v>9</v>
      </c>
      <c r="L251" s="8">
        <f t="shared" si="5"/>
        <v>0</v>
      </c>
      <c r="M251" s="7"/>
      <c r="N251" s="35"/>
      <c r="O251" s="35"/>
      <c r="P251" s="32"/>
      <c r="Q251" s="10"/>
      <c r="R251" s="10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</row>
    <row r="252" spans="1:255" ht="15.75" customHeight="1" x14ac:dyDescent="0.15">
      <c r="A252" s="6">
        <v>6</v>
      </c>
      <c r="B252" s="44" t="s">
        <v>246</v>
      </c>
      <c r="C252" s="45"/>
      <c r="D252" s="45"/>
      <c r="E252" s="45"/>
      <c r="F252" s="46"/>
      <c r="G252" s="5" t="s">
        <v>33</v>
      </c>
      <c r="H252" s="6">
        <v>100</v>
      </c>
      <c r="I252" s="7"/>
      <c r="J252" s="8">
        <f t="shared" si="4"/>
        <v>0</v>
      </c>
      <c r="K252" s="5" t="s">
        <v>9</v>
      </c>
      <c r="L252" s="8">
        <f t="shared" si="5"/>
        <v>0</v>
      </c>
      <c r="M252" s="7"/>
      <c r="N252" s="35"/>
      <c r="O252" s="35"/>
      <c r="P252" s="32"/>
      <c r="Q252" s="10"/>
      <c r="R252" s="10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</row>
    <row r="253" spans="1:255" ht="15" customHeight="1" x14ac:dyDescent="0.15">
      <c r="A253" s="6">
        <v>7</v>
      </c>
      <c r="B253" s="44" t="s">
        <v>247</v>
      </c>
      <c r="C253" s="45"/>
      <c r="D253" s="45"/>
      <c r="E253" s="45"/>
      <c r="F253" s="46"/>
      <c r="G253" s="5" t="s">
        <v>33</v>
      </c>
      <c r="H253" s="6">
        <v>20</v>
      </c>
      <c r="I253" s="7"/>
      <c r="J253" s="8">
        <f t="shared" si="4"/>
        <v>0</v>
      </c>
      <c r="K253" s="5" t="s">
        <v>9</v>
      </c>
      <c r="L253" s="8">
        <f t="shared" si="5"/>
        <v>0</v>
      </c>
      <c r="M253" s="7"/>
      <c r="N253" s="35"/>
      <c r="O253" s="35"/>
      <c r="P253" s="32"/>
      <c r="Q253" s="10"/>
      <c r="R253" s="10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</row>
    <row r="254" spans="1:255" ht="12" customHeight="1" x14ac:dyDescent="0.15">
      <c r="A254" s="6">
        <v>8</v>
      </c>
      <c r="B254" s="44" t="s">
        <v>208</v>
      </c>
      <c r="C254" s="45"/>
      <c r="D254" s="45"/>
      <c r="E254" s="45"/>
      <c r="F254" s="46"/>
      <c r="G254" s="5" t="s">
        <v>33</v>
      </c>
      <c r="H254" s="6">
        <v>50</v>
      </c>
      <c r="I254" s="7"/>
      <c r="J254" s="8">
        <f t="shared" si="4"/>
        <v>0</v>
      </c>
      <c r="K254" s="5" t="s">
        <v>9</v>
      </c>
      <c r="L254" s="8">
        <f t="shared" si="5"/>
        <v>0</v>
      </c>
      <c r="M254" s="7"/>
      <c r="N254" s="35"/>
      <c r="O254" s="35"/>
      <c r="P254" s="32"/>
      <c r="Q254" s="10"/>
      <c r="R254" s="10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</row>
    <row r="255" spans="1:255" ht="15.75" customHeight="1" x14ac:dyDescent="0.15">
      <c r="A255" s="6">
        <v>9</v>
      </c>
      <c r="B255" s="44" t="s">
        <v>209</v>
      </c>
      <c r="C255" s="45"/>
      <c r="D255" s="45"/>
      <c r="E255" s="45"/>
      <c r="F255" s="46"/>
      <c r="G255" s="5" t="s">
        <v>33</v>
      </c>
      <c r="H255" s="6">
        <v>200</v>
      </c>
      <c r="I255" s="7"/>
      <c r="J255" s="8">
        <f t="shared" si="4"/>
        <v>0</v>
      </c>
      <c r="K255" s="5" t="s">
        <v>210</v>
      </c>
      <c r="L255" s="8">
        <f t="shared" si="5"/>
        <v>0</v>
      </c>
      <c r="M255" s="7"/>
      <c r="N255" s="35"/>
      <c r="O255" s="35"/>
      <c r="P255" s="32"/>
      <c r="Q255" s="10"/>
      <c r="R255" s="10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1:255" ht="16.5" customHeight="1" x14ac:dyDescent="0.15">
      <c r="A256" s="51" t="s">
        <v>31</v>
      </c>
      <c r="B256" s="51"/>
      <c r="C256" s="51"/>
      <c r="D256" s="51"/>
      <c r="E256" s="51"/>
      <c r="F256" s="51"/>
      <c r="G256" s="51"/>
      <c r="H256" s="51"/>
      <c r="I256" s="51"/>
      <c r="J256" s="8">
        <f>SUM(J247:J255)</f>
        <v>0</v>
      </c>
      <c r="K256" s="5" t="s">
        <v>32</v>
      </c>
      <c r="L256" s="8">
        <f>SUM(L247:L255)</f>
        <v>0</v>
      </c>
      <c r="M256" s="6"/>
      <c r="N256" s="35"/>
      <c r="O256" s="35"/>
      <c r="P256" s="32"/>
      <c r="Q256" s="10"/>
      <c r="R256" s="10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</row>
  </sheetData>
  <mergeCells count="374">
    <mergeCell ref="A3:O3"/>
    <mergeCell ref="A4:O4"/>
    <mergeCell ref="A6:O6"/>
    <mergeCell ref="A22:O22"/>
    <mergeCell ref="A39:O39"/>
    <mergeCell ref="A57:O57"/>
    <mergeCell ref="A75:O75"/>
    <mergeCell ref="A92:O92"/>
    <mergeCell ref="A97:O97"/>
    <mergeCell ref="A102:O102"/>
    <mergeCell ref="A107:O107"/>
    <mergeCell ref="A1:O1"/>
    <mergeCell ref="D16:F16"/>
    <mergeCell ref="B17:C17"/>
    <mergeCell ref="D17:F17"/>
    <mergeCell ref="B18:C18"/>
    <mergeCell ref="G9:O19"/>
    <mergeCell ref="G25:O36"/>
    <mergeCell ref="G42:O54"/>
    <mergeCell ref="G60:O72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D18:F18"/>
    <mergeCell ref="B19:C19"/>
    <mergeCell ref="D19:F19"/>
    <mergeCell ref="A20:I20"/>
    <mergeCell ref="G78:O89"/>
    <mergeCell ref="B31:C31"/>
    <mergeCell ref="D31:F31"/>
    <mergeCell ref="B32:C32"/>
    <mergeCell ref="D32:F32"/>
    <mergeCell ref="A5:M5"/>
    <mergeCell ref="A7:A8"/>
    <mergeCell ref="B7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A23:A24"/>
    <mergeCell ref="B23:F24"/>
    <mergeCell ref="B25:C25"/>
    <mergeCell ref="D25:F25"/>
    <mergeCell ref="B49:C49"/>
    <mergeCell ref="D49:F49"/>
    <mergeCell ref="B50:C50"/>
    <mergeCell ref="B33:C33"/>
    <mergeCell ref="D33:F33"/>
    <mergeCell ref="B34:C34"/>
    <mergeCell ref="D34:F34"/>
    <mergeCell ref="B35:C35"/>
    <mergeCell ref="D35:F35"/>
    <mergeCell ref="B36:C36"/>
    <mergeCell ref="D36:F36"/>
    <mergeCell ref="D50:F50"/>
    <mergeCell ref="B51:C51"/>
    <mergeCell ref="D51:F51"/>
    <mergeCell ref="B52:C52"/>
    <mergeCell ref="D52:F52"/>
    <mergeCell ref="B53:C53"/>
    <mergeCell ref="D53:F53"/>
    <mergeCell ref="B54:F54"/>
    <mergeCell ref="A37:I37"/>
    <mergeCell ref="B42:C42"/>
    <mergeCell ref="D42:F42"/>
    <mergeCell ref="B43:C43"/>
    <mergeCell ref="D43:F43"/>
    <mergeCell ref="B44:C44"/>
    <mergeCell ref="D44:F44"/>
    <mergeCell ref="B45:C45"/>
    <mergeCell ref="D45:F45"/>
    <mergeCell ref="B46:C46"/>
    <mergeCell ref="D46:F46"/>
    <mergeCell ref="B47:C47"/>
    <mergeCell ref="D47:F47"/>
    <mergeCell ref="B48:C48"/>
    <mergeCell ref="D48:F48"/>
    <mergeCell ref="B60:C60"/>
    <mergeCell ref="D60:F60"/>
    <mergeCell ref="B61:C61"/>
    <mergeCell ref="D61:F61"/>
    <mergeCell ref="B62:C62"/>
    <mergeCell ref="D62:F62"/>
    <mergeCell ref="B63:C63"/>
    <mergeCell ref="D63:F63"/>
    <mergeCell ref="B64:C64"/>
    <mergeCell ref="D64:F64"/>
    <mergeCell ref="B65:C65"/>
    <mergeCell ref="D65:F65"/>
    <mergeCell ref="B66:C66"/>
    <mergeCell ref="D66:F66"/>
    <mergeCell ref="B67:C67"/>
    <mergeCell ref="D67:F67"/>
    <mergeCell ref="B68:C68"/>
    <mergeCell ref="D68:F68"/>
    <mergeCell ref="B69:C69"/>
    <mergeCell ref="D69:F69"/>
    <mergeCell ref="B70:C70"/>
    <mergeCell ref="D70:F70"/>
    <mergeCell ref="B71:C71"/>
    <mergeCell ref="D71:F71"/>
    <mergeCell ref="B72:F72"/>
    <mergeCell ref="B77:F77"/>
    <mergeCell ref="B78:C78"/>
    <mergeCell ref="D78:F78"/>
    <mergeCell ref="B79:C79"/>
    <mergeCell ref="D79:F79"/>
    <mergeCell ref="B76:F76"/>
    <mergeCell ref="B80:C80"/>
    <mergeCell ref="D80:F80"/>
    <mergeCell ref="B81:C81"/>
    <mergeCell ref="D81:F81"/>
    <mergeCell ref="B82:C82"/>
    <mergeCell ref="D82:F82"/>
    <mergeCell ref="B83:C83"/>
    <mergeCell ref="D83:F83"/>
    <mergeCell ref="B84:C84"/>
    <mergeCell ref="D84:F84"/>
    <mergeCell ref="B85:C85"/>
    <mergeCell ref="D85:F85"/>
    <mergeCell ref="B86:C86"/>
    <mergeCell ref="D86:F86"/>
    <mergeCell ref="B87:C87"/>
    <mergeCell ref="D87:F87"/>
    <mergeCell ref="B88:C88"/>
    <mergeCell ref="D88:F88"/>
    <mergeCell ref="B89:F89"/>
    <mergeCell ref="A90:I90"/>
    <mergeCell ref="B93:F93"/>
    <mergeCell ref="B94:F94"/>
    <mergeCell ref="A95:I95"/>
    <mergeCell ref="B98:F98"/>
    <mergeCell ref="B99:F99"/>
    <mergeCell ref="A100:I100"/>
    <mergeCell ref="A101:M101"/>
    <mergeCell ref="B103:F103"/>
    <mergeCell ref="B104:F104"/>
    <mergeCell ref="A105:I105"/>
    <mergeCell ref="B108:F108"/>
    <mergeCell ref="B109:F109"/>
    <mergeCell ref="A110:I110"/>
    <mergeCell ref="B113:F113"/>
    <mergeCell ref="B114:F114"/>
    <mergeCell ref="A115:I115"/>
    <mergeCell ref="B118:F118"/>
    <mergeCell ref="B119:F119"/>
    <mergeCell ref="A120:I120"/>
    <mergeCell ref="A117:O117"/>
    <mergeCell ref="A122:O122"/>
    <mergeCell ref="B123:F123"/>
    <mergeCell ref="B124:F124"/>
    <mergeCell ref="A125:I125"/>
    <mergeCell ref="B128:F128"/>
    <mergeCell ref="B129:F129"/>
    <mergeCell ref="A130:I130"/>
    <mergeCell ref="B133:F133"/>
    <mergeCell ref="A127:O127"/>
    <mergeCell ref="A132:O132"/>
    <mergeCell ref="B134:F134"/>
    <mergeCell ref="B135:F135"/>
    <mergeCell ref="B136:F136"/>
    <mergeCell ref="B137:F137"/>
    <mergeCell ref="A138:I138"/>
    <mergeCell ref="A140:J140"/>
    <mergeCell ref="H141:J141"/>
    <mergeCell ref="B142:F142"/>
    <mergeCell ref="H142:J142"/>
    <mergeCell ref="B141:F141"/>
    <mergeCell ref="B143:F143"/>
    <mergeCell ref="H143:J143"/>
    <mergeCell ref="B144:F144"/>
    <mergeCell ref="H144:J144"/>
    <mergeCell ref="B145:F145"/>
    <mergeCell ref="H145:J145"/>
    <mergeCell ref="B146:F146"/>
    <mergeCell ref="H146:J146"/>
    <mergeCell ref="B147:F147"/>
    <mergeCell ref="H147:J147"/>
    <mergeCell ref="B148:F148"/>
    <mergeCell ref="H148:J148"/>
    <mergeCell ref="B149:F149"/>
    <mergeCell ref="H149:J149"/>
    <mergeCell ref="B150:F150"/>
    <mergeCell ref="H150:J150"/>
    <mergeCell ref="B151:F151"/>
    <mergeCell ref="H151:J151"/>
    <mergeCell ref="B152:F152"/>
    <mergeCell ref="H152:J152"/>
    <mergeCell ref="B153:F153"/>
    <mergeCell ref="H153:J153"/>
    <mergeCell ref="B154:F154"/>
    <mergeCell ref="H154:J154"/>
    <mergeCell ref="B155:F155"/>
    <mergeCell ref="H155:J155"/>
    <mergeCell ref="B156:F156"/>
    <mergeCell ref="H156:J156"/>
    <mergeCell ref="B157:F157"/>
    <mergeCell ref="H157:J157"/>
    <mergeCell ref="B158:F158"/>
    <mergeCell ref="H158:J158"/>
    <mergeCell ref="B159:F159"/>
    <mergeCell ref="H159:J159"/>
    <mergeCell ref="B160:F160"/>
    <mergeCell ref="H160:J160"/>
    <mergeCell ref="B161:F161"/>
    <mergeCell ref="H161:J161"/>
    <mergeCell ref="B162:F162"/>
    <mergeCell ref="H162:J162"/>
    <mergeCell ref="B163:F163"/>
    <mergeCell ref="H163:J163"/>
    <mergeCell ref="B164:F164"/>
    <mergeCell ref="H164:J164"/>
    <mergeCell ref="B165:F165"/>
    <mergeCell ref="H165:J165"/>
    <mergeCell ref="B166:F166"/>
    <mergeCell ref="H166:J166"/>
    <mergeCell ref="B167:F167"/>
    <mergeCell ref="H167:J167"/>
    <mergeCell ref="B168:F168"/>
    <mergeCell ref="H168:J168"/>
    <mergeCell ref="B169:F169"/>
    <mergeCell ref="H169:J169"/>
    <mergeCell ref="B170:F170"/>
    <mergeCell ref="H170:J170"/>
    <mergeCell ref="B171:F171"/>
    <mergeCell ref="H171:J171"/>
    <mergeCell ref="B172:F172"/>
    <mergeCell ref="H172:J172"/>
    <mergeCell ref="B173:F173"/>
    <mergeCell ref="H173:J173"/>
    <mergeCell ref="B174:F174"/>
    <mergeCell ref="H174:J174"/>
    <mergeCell ref="B175:F175"/>
    <mergeCell ref="H175:J175"/>
    <mergeCell ref="B176:F176"/>
    <mergeCell ref="H176:J176"/>
    <mergeCell ref="B177:F177"/>
    <mergeCell ref="H177:J177"/>
    <mergeCell ref="B178:F178"/>
    <mergeCell ref="H178:J178"/>
    <mergeCell ref="B179:F179"/>
    <mergeCell ref="H179:J179"/>
    <mergeCell ref="B180:F180"/>
    <mergeCell ref="H180:J180"/>
    <mergeCell ref="B181:F181"/>
    <mergeCell ref="H181:J181"/>
    <mergeCell ref="B182:F182"/>
    <mergeCell ref="H182:J182"/>
    <mergeCell ref="B183:F183"/>
    <mergeCell ref="H183:J183"/>
    <mergeCell ref="B184:F184"/>
    <mergeCell ref="H184:J184"/>
    <mergeCell ref="B185:F185"/>
    <mergeCell ref="H185:J185"/>
    <mergeCell ref="B186:F186"/>
    <mergeCell ref="H186:J186"/>
    <mergeCell ref="B187:F187"/>
    <mergeCell ref="H187:J187"/>
    <mergeCell ref="B188:F188"/>
    <mergeCell ref="H188:J188"/>
    <mergeCell ref="B189:F189"/>
    <mergeCell ref="H189:J189"/>
    <mergeCell ref="B190:F190"/>
    <mergeCell ref="H190:J190"/>
    <mergeCell ref="B191:F191"/>
    <mergeCell ref="H191:J191"/>
    <mergeCell ref="B192:F192"/>
    <mergeCell ref="H192:J192"/>
    <mergeCell ref="B193:F193"/>
    <mergeCell ref="H193:J193"/>
    <mergeCell ref="B194:F194"/>
    <mergeCell ref="H194:J194"/>
    <mergeCell ref="B195:F195"/>
    <mergeCell ref="H195:J195"/>
    <mergeCell ref="B196:F196"/>
    <mergeCell ref="H196:J196"/>
    <mergeCell ref="B197:F197"/>
    <mergeCell ref="H197:J197"/>
    <mergeCell ref="B198:F198"/>
    <mergeCell ref="H198:J198"/>
    <mergeCell ref="B199:F199"/>
    <mergeCell ref="H199:J199"/>
    <mergeCell ref="A202:F202"/>
    <mergeCell ref="A203:C203"/>
    <mergeCell ref="D203:F203"/>
    <mergeCell ref="A204:C204"/>
    <mergeCell ref="D204:F204"/>
    <mergeCell ref="A205:C205"/>
    <mergeCell ref="D205:F205"/>
    <mergeCell ref="A206:C206"/>
    <mergeCell ref="D206:F206"/>
    <mergeCell ref="A207:C207"/>
    <mergeCell ref="D207:F207"/>
    <mergeCell ref="A208:C208"/>
    <mergeCell ref="D208:F208"/>
    <mergeCell ref="A209:C209"/>
    <mergeCell ref="D209:F209"/>
    <mergeCell ref="A210:C210"/>
    <mergeCell ref="D210:F210"/>
    <mergeCell ref="A211:F211"/>
    <mergeCell ref="B215:F215"/>
    <mergeCell ref="B216:C216"/>
    <mergeCell ref="D216:F216"/>
    <mergeCell ref="B217:C217"/>
    <mergeCell ref="D217:F217"/>
    <mergeCell ref="A214:O214"/>
    <mergeCell ref="B219:C219"/>
    <mergeCell ref="D219:F219"/>
    <mergeCell ref="B232:F232"/>
    <mergeCell ref="B233:F233"/>
    <mergeCell ref="B234:F234"/>
    <mergeCell ref="B235:F235"/>
    <mergeCell ref="B236:F236"/>
    <mergeCell ref="B220:C220"/>
    <mergeCell ref="D220:F220"/>
    <mergeCell ref="B221:C221"/>
    <mergeCell ref="D221:F221"/>
    <mergeCell ref="B222:C222"/>
    <mergeCell ref="D222:F222"/>
    <mergeCell ref="A224:I224"/>
    <mergeCell ref="B227:F227"/>
    <mergeCell ref="A226:O226"/>
    <mergeCell ref="A256:I256"/>
    <mergeCell ref="B237:F237"/>
    <mergeCell ref="B238:F238"/>
    <mergeCell ref="B239:F239"/>
    <mergeCell ref="B240:F240"/>
    <mergeCell ref="B241:F241"/>
    <mergeCell ref="B242:F242"/>
    <mergeCell ref="A243:I243"/>
    <mergeCell ref="B246:F246"/>
    <mergeCell ref="A245:O245"/>
    <mergeCell ref="A76:A77"/>
    <mergeCell ref="B252:F252"/>
    <mergeCell ref="B253:F253"/>
    <mergeCell ref="B254:F254"/>
    <mergeCell ref="B255:F255"/>
    <mergeCell ref="A40:A41"/>
    <mergeCell ref="B40:F41"/>
    <mergeCell ref="A55:I55"/>
    <mergeCell ref="A73:I73"/>
    <mergeCell ref="A58:A59"/>
    <mergeCell ref="B58:F59"/>
    <mergeCell ref="B247:F247"/>
    <mergeCell ref="B248:F248"/>
    <mergeCell ref="B249:F249"/>
    <mergeCell ref="B250:F250"/>
    <mergeCell ref="B251:F251"/>
    <mergeCell ref="B228:F228"/>
    <mergeCell ref="B229:F229"/>
    <mergeCell ref="B230:F230"/>
    <mergeCell ref="B231:F231"/>
    <mergeCell ref="B223:C223"/>
    <mergeCell ref="D223:F223"/>
    <mergeCell ref="B218:C218"/>
    <mergeCell ref="D218:F218"/>
  </mergeCells>
  <pageMargins left="0.74791666666666701" right="0.74791666666666701" top="0.98402777777777795" bottom="0.98402777777777795" header="0.51180555555555496" footer="0.51180555555555496"/>
  <pageSetup scale="52" orientation="landscape" horizontalDpi="300" verticalDpi="300" r:id="rId1"/>
  <headerFooter>
    <oddFooter>&amp;C&amp;"Arial,Normalny"&amp;12&amp;K000000&amp;P</oddFooter>
  </headerFooter>
  <rowBreaks count="5" manualBreakCount="5">
    <brk id="37" max="14" man="1"/>
    <brk id="74" max="14" man="1"/>
    <brk id="101" max="14" man="1"/>
    <brk id="131" max="14" man="1"/>
    <brk id="21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6.375" defaultRowHeight="10.5" x14ac:dyDescent="0.15"/>
  <sheetData>
    <row r="1" spans="1:5" ht="13.15" customHeight="1" x14ac:dyDescent="0.2">
      <c r="A1" s="1"/>
      <c r="B1" s="1"/>
      <c r="C1" s="1"/>
      <c r="D1" s="1"/>
      <c r="E1" s="1"/>
    </row>
    <row r="2" spans="1:5" ht="13.15" customHeight="1" x14ac:dyDescent="0.2">
      <c r="A2" s="1"/>
      <c r="B2" s="2"/>
      <c r="C2" s="2"/>
      <c r="D2" s="2"/>
      <c r="E2" s="2"/>
    </row>
    <row r="3" spans="1:5" ht="12.95" customHeight="1" x14ac:dyDescent="0.2">
      <c r="A3" s="1"/>
      <c r="B3" s="2"/>
      <c r="C3" s="2"/>
      <c r="D3" s="2"/>
      <c r="E3" s="2"/>
    </row>
    <row r="4" spans="1:5" ht="12.95" customHeight="1" x14ac:dyDescent="0.2">
      <c r="A4" s="1"/>
      <c r="B4" s="2"/>
      <c r="C4" s="2"/>
      <c r="D4" s="2"/>
      <c r="E4" s="2"/>
    </row>
    <row r="5" spans="1:5" ht="12.95" customHeight="1" x14ac:dyDescent="0.2">
      <c r="A5" s="1"/>
      <c r="B5" s="2"/>
      <c r="C5" s="2"/>
      <c r="D5" s="2"/>
      <c r="E5" s="2"/>
    </row>
    <row r="6" spans="1:5" ht="12.95" customHeight="1" x14ac:dyDescent="0.2">
      <c r="A6" s="1"/>
      <c r="B6" s="2"/>
      <c r="C6" s="2"/>
      <c r="D6" s="2"/>
      <c r="E6" s="2"/>
    </row>
    <row r="7" spans="1:5" ht="12.95" customHeight="1" x14ac:dyDescent="0.2">
      <c r="A7" s="1"/>
      <c r="B7" s="2"/>
      <c r="C7" s="2"/>
      <c r="D7" s="2"/>
      <c r="E7" s="2"/>
    </row>
    <row r="8" spans="1:5" ht="12.95" customHeight="1" x14ac:dyDescent="0.2">
      <c r="A8" s="1"/>
      <c r="B8" s="2"/>
      <c r="C8" s="2"/>
      <c r="D8" s="2"/>
      <c r="E8" s="2"/>
    </row>
    <row r="9" spans="1:5" ht="12.95" customHeight="1" x14ac:dyDescent="0.2">
      <c r="A9" s="1"/>
      <c r="B9" s="2"/>
      <c r="C9" s="2"/>
      <c r="D9" s="2"/>
      <c r="E9" s="2"/>
    </row>
    <row r="10" spans="1:5" ht="12.95" customHeight="1" x14ac:dyDescent="0.2">
      <c r="A10" s="1"/>
      <c r="B10" s="2"/>
      <c r="C10" s="2"/>
      <c r="D10" s="2"/>
      <c r="E10" s="2"/>
    </row>
  </sheetData>
  <pageMargins left="1" right="1" top="1" bottom="1" header="0.51180555555555496" footer="0.25"/>
  <pageSetup orientation="portrait" horizontalDpi="300" verticalDpi="300"/>
  <headerFooter>
    <oddFooter>&amp;C&amp;"Arial,Normalny"&amp;12&amp;K000000&amp;P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 1-18</vt:lpstr>
      <vt:lpstr>Arkusz 2</vt:lpstr>
      <vt:lpstr>'pakiet 1-18'!Obszar_wydruku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adebicki</dc:creator>
  <dc:description/>
  <cp:lastModifiedBy>7SZMW</cp:lastModifiedBy>
  <cp:revision>3</cp:revision>
  <cp:lastPrinted>2024-03-27T12:08:21Z</cp:lastPrinted>
  <dcterms:created xsi:type="dcterms:W3CDTF">2024-03-26T08:20:03Z</dcterms:created>
  <dcterms:modified xsi:type="dcterms:W3CDTF">2024-03-27T12:08:42Z</dcterms:modified>
  <dc:language>pl-PL</dc:language>
</cp:coreProperties>
</file>