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rek\Desktop\PRZETARGI NA 2022 ROK na dzień 10.02.22 r\175 2022 PN OKULISTYKA\"/>
    </mc:Choice>
  </mc:AlternateContent>
  <bookViews>
    <workbookView xWindow="0" yWindow="0" windowWidth="19200" windowHeight="10695"/>
  </bookViews>
  <sheets>
    <sheet name="pakiety 1-16" sheetId="1" r:id="rId1"/>
  </sheets>
  <definedNames>
    <definedName name="_xlnm.Print_Area" localSheetId="0">'pakiety 1-16'!$A$1:$M$263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59" i="1" l="1"/>
  <c r="L259" i="1" s="1"/>
  <c r="J258" i="1"/>
  <c r="L258" i="1" s="1"/>
  <c r="J257" i="1"/>
  <c r="L257" i="1" s="1"/>
  <c r="J256" i="1"/>
  <c r="L256" i="1" s="1"/>
  <c r="J255" i="1"/>
  <c r="L255" i="1" s="1"/>
  <c r="J254" i="1"/>
  <c r="L254" i="1" s="1"/>
  <c r="J253" i="1"/>
  <c r="L253" i="1" s="1"/>
  <c r="J252" i="1"/>
  <c r="L252" i="1" s="1"/>
  <c r="J251" i="1"/>
  <c r="L251" i="1" s="1"/>
  <c r="J250" i="1"/>
  <c r="L250" i="1" s="1"/>
  <c r="J249" i="1"/>
  <c r="L249" i="1" s="1"/>
  <c r="J248" i="1"/>
  <c r="L248" i="1" s="1"/>
  <c r="J247" i="1"/>
  <c r="L247" i="1" s="1"/>
  <c r="J246" i="1"/>
  <c r="L246" i="1" s="1"/>
  <c r="J245" i="1"/>
  <c r="L245" i="1" s="1"/>
  <c r="J239" i="1"/>
  <c r="L239" i="1" s="1"/>
  <c r="J238" i="1"/>
  <c r="L238" i="1" s="1"/>
  <c r="J237" i="1"/>
  <c r="L237" i="1" s="1"/>
  <c r="J236" i="1"/>
  <c r="L236" i="1" s="1"/>
  <c r="J235" i="1"/>
  <c r="L235" i="1" s="1"/>
  <c r="J234" i="1"/>
  <c r="L234" i="1" s="1"/>
  <c r="J233" i="1"/>
  <c r="L233" i="1" s="1"/>
  <c r="J150" i="1"/>
  <c r="L150" i="1" s="1"/>
  <c r="J149" i="1"/>
  <c r="L149" i="1" s="1"/>
  <c r="J148" i="1"/>
  <c r="L148" i="1" s="1"/>
  <c r="J147" i="1"/>
  <c r="L147" i="1" s="1"/>
  <c r="J142" i="1"/>
  <c r="L142" i="1" s="1"/>
  <c r="J141" i="1"/>
  <c r="L141" i="1" s="1"/>
  <c r="J140" i="1"/>
  <c r="L140" i="1" s="1"/>
  <c r="J139" i="1"/>
  <c r="L139" i="1" s="1"/>
  <c r="J134" i="1"/>
  <c r="L134" i="1" s="1"/>
  <c r="L135" i="1" s="1"/>
  <c r="J129" i="1"/>
  <c r="L129" i="1" s="1"/>
  <c r="L130" i="1" s="1"/>
  <c r="J124" i="1"/>
  <c r="L124" i="1" s="1"/>
  <c r="L125" i="1" s="1"/>
  <c r="J119" i="1"/>
  <c r="L119" i="1" s="1"/>
  <c r="L120" i="1" s="1"/>
  <c r="J114" i="1"/>
  <c r="L114" i="1" s="1"/>
  <c r="L115" i="1" s="1"/>
  <c r="J109" i="1"/>
  <c r="L109" i="1" s="1"/>
  <c r="L110" i="1" s="1"/>
  <c r="J104" i="1"/>
  <c r="L104" i="1" s="1"/>
  <c r="L105" i="1" s="1"/>
  <c r="J99" i="1"/>
  <c r="L99" i="1" s="1"/>
  <c r="L100" i="1" s="1"/>
  <c r="J82" i="1"/>
  <c r="L82" i="1" s="1"/>
  <c r="J67" i="1"/>
  <c r="L67" i="1" s="1"/>
  <c r="J53" i="1"/>
  <c r="L53" i="1" s="1"/>
  <c r="J39" i="1"/>
  <c r="L39" i="1" s="1"/>
  <c r="J22" i="1"/>
  <c r="L22" i="1" s="1"/>
  <c r="L35" i="1" s="1"/>
  <c r="L6" i="1"/>
  <c r="L260" i="1" l="1"/>
  <c r="L95" i="1"/>
  <c r="L143" i="1"/>
  <c r="J35" i="1"/>
  <c r="J151" i="1"/>
  <c r="L151" i="1"/>
  <c r="L240" i="1"/>
  <c r="J95" i="1"/>
  <c r="J100" i="1"/>
  <c r="J105" i="1"/>
  <c r="J110" i="1"/>
  <c r="J115" i="1"/>
  <c r="J120" i="1"/>
  <c r="J125" i="1"/>
  <c r="J130" i="1"/>
  <c r="J135" i="1"/>
  <c r="J240" i="1"/>
  <c r="J260" i="1"/>
  <c r="J143" i="1"/>
</calcChain>
</file>

<file path=xl/sharedStrings.xml><?xml version="1.0" encoding="utf-8"?>
<sst xmlns="http://schemas.openxmlformats.org/spreadsheetml/2006/main" count="581" uniqueCount="261">
  <si>
    <t>Lp.</t>
  </si>
  <si>
    <t>Rodzaj asortymentu</t>
  </si>
  <si>
    <t>ilość/ j.m.</t>
  </si>
  <si>
    <t>ilość do obliczeń</t>
  </si>
  <si>
    <t>Cena jedn. netto za opak/szt.</t>
  </si>
  <si>
    <t>Wartość netto</t>
  </si>
  <si>
    <t>Stawka VAT %</t>
  </si>
  <si>
    <t>Wartość brutto</t>
  </si>
  <si>
    <t>Producent / nr katalog lub inne ozn.</t>
  </si>
  <si>
    <t>8%</t>
  </si>
  <si>
    <t>Rodzaj soczewki</t>
  </si>
  <si>
    <t xml:space="preserve">Jednoczęściowa, zwijalna, asferyczna, </t>
  </si>
  <si>
    <t>Komis:                                                                                                                                                                                                            od+ 0.0D do + 12.0 D po 1  szt co 1.0 D                                                                                                                                             od +12,5  D do + 16.5 D po 2 szt co 0.5 D                                                                                                                                       od + 17.0 D do + 25.5 D po 5 szt co 0.5 D                                                                                                                                       od + 26.0 D do + 30.0 D po 2 szt co 0.5 D                                                                                                          od 31.0 D do 40.0 D op 1 szt co 1 D</t>
  </si>
  <si>
    <t>Materiał części optycznej</t>
  </si>
  <si>
    <t xml:space="preserve">hydrofilna z filtrem UV </t>
  </si>
  <si>
    <t>Budowa</t>
  </si>
  <si>
    <t xml:space="preserve">Konstrukcja haptenów z jednym otworem stabilizującym soczewkę, w każdej z dwóch części haptycznych; </t>
  </si>
  <si>
    <t xml:space="preserve">Stopień uwodnienia </t>
  </si>
  <si>
    <t>Średnica optyki</t>
  </si>
  <si>
    <t>6mm (± 0,5mm)</t>
  </si>
  <si>
    <t>Średnica całkowita</t>
  </si>
  <si>
    <t>12.5mm (± 0,5mm)</t>
  </si>
  <si>
    <t>Indeks refrakcji</t>
  </si>
  <si>
    <t>1,46 (± 0,01)</t>
  </si>
  <si>
    <t>Angulacja</t>
  </si>
  <si>
    <t>0º</t>
  </si>
  <si>
    <t>Zabezpieczenie przed PCO</t>
  </si>
  <si>
    <t>ostra krawędź 360 na całym obwodzie zapobiegająca migracji komórek</t>
  </si>
  <si>
    <t>Zakres mocy soczewki</t>
  </si>
  <si>
    <t xml:space="preserve">Od 0 D do 9 D oraz od 31 D do 40 D co 1 D oraz od 10 D do 30 D co 0,5 </t>
  </si>
  <si>
    <t>Sposób implantacji</t>
  </si>
  <si>
    <t>Jednorazowy system implantacyjny od tego samego producenta dedykowana do cięcia 2,2 mm w całym zakresie dioptrażu</t>
  </si>
  <si>
    <t>RAZEM:</t>
  </si>
  <si>
    <t>x</t>
  </si>
  <si>
    <t xml:space="preserve">Jednoczęściowa, zwijalna, asferyczna </t>
  </si>
  <si>
    <t>m</t>
  </si>
  <si>
    <t>Dwuwypukły, toryczny typ optyki o ukatowaniu wynoszącym 0 st</t>
  </si>
  <si>
    <t>Stopień uwodnienia materiału w całym przekroju soczewki</t>
  </si>
  <si>
    <t>Poniżej 0,5%</t>
  </si>
  <si>
    <t>13mm (± 0,5mm)</t>
  </si>
  <si>
    <t>1,5 – 1,6</t>
  </si>
  <si>
    <t>Ciągła 360º ostra krawędź wyprofilowana na całej części optycznej soczewki</t>
  </si>
  <si>
    <t>W komplecie z każdą soczewką jednorazowy system implantacyjny dedykowana do cięcia 2,2 mm</t>
  </si>
  <si>
    <t>Dodatkowe wymogi</t>
  </si>
  <si>
    <t>- dwa zestawy wielorazowe do implantacji soczewek ( injektor i pęseta)                                                - dwa zestawy wielorazowe do markowania oka przed zabiegiem ( jeden zestaw zawiera przyrząd do wyznaczania osi soczewki  w pozycji siedzącej oraz jeden w pozycji leżącej )</t>
  </si>
  <si>
    <t>Cena jedn. netto za szt.</t>
  </si>
  <si>
    <t>Jednoczęściowa, zwijalna, sferyczna - z jednorazowym kartridżem do każdej soczewki</t>
  </si>
  <si>
    <t>Komis:                                                                                                                                                                                                       od+ 6.0D do + 12.0 D po 1  szt co 1.0 D                                                                                                                                                              od +12,5  D do + 17.5 D po 3 szt co 0.5 D                                                                                                                                                                              od + 18.0 D do + 25.5 D po 11 szt co 0.5 D                                                                                                                               od + 26.0 D do + 30.0 D po 3 szt co 0.5 D</t>
  </si>
  <si>
    <t>poniżej 1%</t>
  </si>
  <si>
    <t>1,47 (± 0,01)</t>
  </si>
  <si>
    <t>Kształt krawędzi części optycznej</t>
  </si>
  <si>
    <t>Ostro ścięte krawędzie</t>
  </si>
  <si>
    <t>Ilość punktów podparcia soczewki w torbie</t>
  </si>
  <si>
    <t>3 punkty podparcia</t>
  </si>
  <si>
    <t>od  +6,0 D do +30,0 D w odstępach 
co 0,5 D</t>
  </si>
  <si>
    <t>Aplikator wielorazowego użytku</t>
  </si>
  <si>
    <t>Jednorazowy magazynek nie wymagający zginania podczas ładowania soczewki</t>
  </si>
  <si>
    <t>Soczewka wewnątrzgałkowa, jednoczęściowa, hydrofobowa, asferyczna z jednorazowym magazynkiem</t>
  </si>
  <si>
    <t>8 %</t>
  </si>
  <si>
    <t xml:space="preserve">Komis:                                                                                                                                                                                                                                                                     od + 5.0D do + 17.0 D po 1 szt co 0.5 D                                                                                                                                                                                                                  od +17,5  D do + 25.5 D po 2 szt co 0.5 D                                                                                                                                            od + 26.0 D do + 34.0 D po 1 szt co 0.5 D </t>
  </si>
  <si>
    <t>Materiał soczewki</t>
  </si>
  <si>
    <t>poniżej1 %</t>
  </si>
  <si>
    <t>Średnica optyczna</t>
  </si>
  <si>
    <t>Długość całkowita</t>
  </si>
  <si>
    <t>Współczynnik refrakcji</t>
  </si>
  <si>
    <t xml:space="preserve">Wartość aberracji powierzchni przedniej soczewki </t>
  </si>
  <si>
    <t>-0.27 um ( +/- 0.03 )</t>
  </si>
  <si>
    <t>+ 5.0 D do + 34.0 D co 0.5 D</t>
  </si>
  <si>
    <t>Przednia powierzchnia części optycznej</t>
  </si>
  <si>
    <t>Tylna powierzchnia części optycznej</t>
  </si>
  <si>
    <t xml:space="preserve">Średnica optyki: </t>
  </si>
  <si>
    <t xml:space="preserve">Średnica całkowita: </t>
  </si>
  <si>
    <t xml:space="preserve">Index refrakcji: </t>
  </si>
  <si>
    <t xml:space="preserve">Angulacja: </t>
  </si>
  <si>
    <t xml:space="preserve">Wartość aberracji powierzchni przedniej soczewki: </t>
  </si>
  <si>
    <t xml:space="preserve">Zabezpieczenie przed PCO: </t>
  </si>
  <si>
    <t xml:space="preserve">Ilość punktów podparcia soczewki w torbie: </t>
  </si>
  <si>
    <t xml:space="preserve">Zakres mocy soczewki: </t>
  </si>
  <si>
    <t>od  +5,0 D do +34,0 D co 0,5 D</t>
  </si>
  <si>
    <t xml:space="preserve"> Soczewka wewnątrzgałkowa, trzyczęściowa, sferyczna hydrofobowa z jednorazowym magazynkiem</t>
  </si>
  <si>
    <t>Sferyczna, trzyczęściowa zwijalna - z jednorazowym kartridżem do każdej soczewki</t>
  </si>
  <si>
    <t>Akryl hydrofobowy jednorodny z filtrem pochłaniającym promieniowanie UV</t>
  </si>
  <si>
    <t>Materiał części haptycznej</t>
  </si>
  <si>
    <t>PMMA</t>
  </si>
  <si>
    <t>6 mm (± 0,5mm)</t>
  </si>
  <si>
    <t>13-13,5 mm (± 0,5mm)</t>
  </si>
  <si>
    <t>5°</t>
  </si>
  <si>
    <t>Index refrakcji</t>
  </si>
  <si>
    <t xml:space="preserve">• przednia krawędź: zaokrąglona
• tylna krawędź: ostro ścięta
</t>
  </si>
  <si>
    <t>Jednorazowy magazynek do każdej soczewki</t>
  </si>
  <si>
    <t>Materiał wiskoelastyczny:   kohezyjny
Stęzenie hialuronianu sodu :    1.4 %
Postać biopolimeru:     uzyskiwany w procesie biofermentacji
Objętość wiskoelastyku w ampułkostrzykawce: 1.00 ml (+/- 0.05 ml )
Masa cząsteczkowa:     3.2-3.5 x 106 Daltons (+/- 0,2 Daltons)
Lepkość:      120 000 mPas (+/- 0,1 mPa.s)</t>
  </si>
  <si>
    <t xml:space="preserve">0,01% roztwór karbocholu w płynie BSS do stosowania śródoperacyjnego - w ampułkach o objętości 1,5 ml </t>
  </si>
  <si>
    <t xml:space="preserve">Nóż tunelowy typu Crescent o szer. 2.3 mm, obustronnie ostrzony pakowany po min 6  sztuk </t>
  </si>
  <si>
    <t>Pierścień dotorebkowy naprężający z PMMA o śr 11-13mm z jednorazowym injectorem, posiadający możliwość implantacji w kierunku zgodnym lub przeciwnym ruchu zegara, z otworem do fiksacji</t>
  </si>
  <si>
    <t>Nazwa przedmiotu zamówienia</t>
  </si>
  <si>
    <t>j.m.</t>
  </si>
  <si>
    <t>Kaseta jednodniowa wraz z drenem jednorazowym i drenem do kompensacji ciśnienia płynu infuzyjnego, kompatybilna z aparatem Megatron S4 HPS firmy Geuder</t>
  </si>
  <si>
    <t>Dren jednorazowy kompatybilny z aparatem Megatron S4 HPS firmy Geuder</t>
  </si>
  <si>
    <t xml:space="preserve">Tip wielorazowy do 10 resterylizacji (Tip+Osłonka+Kluczyk), kompatybilny z aparatem Megatron S4 HPS firmy Geuder </t>
  </si>
  <si>
    <t>Osłonka na tip wraz z komorą testową, kompatybilne z aparatem Megatron S4 HPS firmy Geuder</t>
  </si>
  <si>
    <t>Kaseta płynowa z zestawem drenów kompatybilna z dzierżawionym aparatem</t>
  </si>
  <si>
    <t>Igła do fakoemulsyfikatora wielorazowa, kompatybilna z dzierżawionym urządzeniem, o średnicy 0,9 mm z silikonową osłonką na igłę, kąt ścięcia końcówki igły 15˚, 30˚</t>
  </si>
  <si>
    <t>Osłonka na igłę 20 G+ komora testowa- wielorazowego użytku</t>
  </si>
  <si>
    <t>Witrektom jednorazowego użytku do przedniej witrektomii kompatybilna z oferowanym aparatem, napęd pneumatyczny, 2 500 cięć/min. z dołączonym drenem do irygacji, 20G</t>
  </si>
  <si>
    <t>Irygacja-aspiracja</t>
  </si>
  <si>
    <t>Pompa aspiracyjna, perystaltyczna z ruchem zwrotnym</t>
  </si>
  <si>
    <t>TAK</t>
  </si>
  <si>
    <t>Pompa typu Venturii</t>
  </si>
  <si>
    <t>Zakres regulacji przepływu aspiracyjnego pompy perystaltycznej 5-60 ml/min (+/-5 ml/min)</t>
  </si>
  <si>
    <t>Zakres regulacji podciśnienia 0-650 mmHg (+/-10 mmHg) przy pompie perystaltycznej i 0-600 mmHg (+/-10 mmHg) przy pompie Venturii</t>
  </si>
  <si>
    <t>Przepływ zwrotny- reflux sterowany za pomocą sterownika nożnego</t>
  </si>
  <si>
    <t>Końcówki bimanualne wielorazowego użytku do irygacji-aspiracji</t>
  </si>
  <si>
    <t>Kaseta z drenami z zamkniętym obiegiem płynów</t>
  </si>
  <si>
    <t>Ciągła irygacja – uruchamiana z panelu i sterownikiem nożnym</t>
  </si>
  <si>
    <t>Programowanie zestawów parametrów. Funkcja zaprogramowania minimum 3 zestawów parametrów dla trybu irygacja/aspiracja.</t>
  </si>
  <si>
    <t>Fakoemulsyfikacja</t>
  </si>
  <si>
    <t>Głowica z min. 4 kryształowym elementem piezoelektrycznym</t>
  </si>
  <si>
    <t>Głowica z funkcją wykonywania oscylacyjnych ruchów wzdłużnych i poprzecznych tipa w stosunku do osi głowicy</t>
  </si>
  <si>
    <t xml:space="preserve">Zakres regulacji podciśnienia w trybie fakoemulsyfikacji 0-650 mmHg (+/-10mmHg) przy pompie perystaltycznej i 0-600 mmHg (+/-10mmHg) przy pompie Venturii </t>
  </si>
  <si>
    <t>Elektroniczne programowanie zmiany wartości podciśnienia w momencie okluzji w każdym programie funkcji fakoemulsyfikacji.</t>
  </si>
  <si>
    <t>Zakres regulacji przepływu w trybie fakoemulsyfikacji 5-60 ml/min (+/-5ml/min)</t>
  </si>
  <si>
    <t>Elektroniczne programowanie zmiany wartości przepływu w momencie okluzji w każdym programie funkcji fakoemulsyfikacji.</t>
  </si>
  <si>
    <t>Przepływ zwrotny w trybie fakoemulsyfikacji -reflux sterowany za pomocą sterownika nożnego.</t>
  </si>
  <si>
    <t>Pulsacyjny tryb fakoemulsyfikacji</t>
  </si>
  <si>
    <t>Regulacja częstotliwości pulsów: minimum od 1 do 14 pulsów na sek.</t>
  </si>
  <si>
    <t>Tryb fako „burst”</t>
  </si>
  <si>
    <t>Tryb fako linearny – od 0 do 100%. Sterowanie sterownikiem nożnym liniowo do żądanej wartości.</t>
  </si>
  <si>
    <t>Tryb fako ciągły - panel – jednorazowe wyzwolenie energii o zaprogramowanym poziomie mocy.</t>
  </si>
  <si>
    <t>Elektroniczne programowanie zmiany trybu pracy głowicy ultradźwiękowej w momencie okluzji w każdym programie funkcji fakoemulsyfikacji.</t>
  </si>
  <si>
    <t>Tryb fako „zimnotemperaturowy”</t>
  </si>
  <si>
    <t>Cykl zimnotemperaturowej fakoemulsyfikacji z funkcją elektronicznego ustawiania pracy głowicy w następujących zakresach:
-ultradźwięki: od 2 do 28 ms (+/-1ms) co 1ms (+/-1ms)
-czas spoczynku – przerwa: od 2 do 28ms (+/-1ms) 
co 1 (+/-1ms)</t>
  </si>
  <si>
    <t>W trybie zimnotemperaturowej fakoemulsyfikacji możliwość modelowania mikropulsów w pierwszej milisekundzie jego trwania w zakresie od 1 do 12 %</t>
  </si>
  <si>
    <t>Metalowe klucze do przykręcania igieł do fakoemulsyfikacji</t>
  </si>
  <si>
    <t>Ciągła irygacja w trybie fakoemulsyfikacji – uruchamiana z panelu i sterownikiem nożnym</t>
  </si>
  <si>
    <t>Programowanie minimum 4 zestawów parametrów dla trybu fakoemulsyfikacji.</t>
  </si>
  <si>
    <t>Pompa typu Venturi posiadająca zintegrowane, wewnętrzne zasilanie sprężonego powietrza z funkcją podłączenia do szpitalnego, centralnego systemu sprężonego powietrza.</t>
  </si>
  <si>
    <t xml:space="preserve">System zmniejszający podciśnienie w drenach do zadanej wartości po rozpoznaniu okluzji i upływie zadanego czasu max. do 2000 ms </t>
  </si>
  <si>
    <t>Skokowa regulacja dynamiki pompy:
wartość regulowana w [ms] lub w [% czasu maksymalnego] włączania/hamowania pompy perystaltycznej, różna dla poszczególnych podprogramów fakoemulsyfikacji, I/A, witrektomii, regulowana w minimum kilkunasto stopniowym zakresie</t>
  </si>
  <si>
    <t>Witrektomia</t>
  </si>
  <si>
    <t>Witrektom o napędzie pneumatycznym - ostrze gilotynowe, zakres pracy od 50 do 2500 cięć/min (+/-20 cięć/min)</t>
  </si>
  <si>
    <t>Zakres regulacji przepływu w trybie witrektomii 5-60 ml/min (+/-5 ml/min)</t>
  </si>
  <si>
    <t xml:space="preserve">Zakres regulacji podciśnienia w trybie witrektomii 0-650 mmHg 
(+/-10mmHg) przy pompie perystaltycznej i 0-600 mmHg 
(+/-10mmHg) przy pompie Venturii 
</t>
  </si>
  <si>
    <t>Programowanie trybu pracy witrektomu: Irygacja/aspiracja/cięcie Irygacja/cięcie/aspiracja lub irygacja/aspiracja/cięcie przełącznikiem bocznym sterownika nożnego</t>
  </si>
  <si>
    <t>Diatermia</t>
  </si>
  <si>
    <t>Diatermia zintegrowana z urządzeniem</t>
  </si>
  <si>
    <t>Regulacja mocy diatermii 0 - 100%</t>
  </si>
  <si>
    <t>Tryby pracy diatermii:
Panel – wyzwalanie energii o stałym poziomie mocy
Linearna – sterowanie sterownikiem nożnym liniowo do żądanej wartości
Burst – krótkotrwały,,strzał’’ energii o ustawionym poziomie mocy</t>
  </si>
  <si>
    <t>Diatermia sterowana z przełącznika nożnego</t>
  </si>
  <si>
    <t>Programowanie min. 2 zestawów parametrów dla trybu diatermii.</t>
  </si>
  <si>
    <t>Metalowa penseta do diatermii.</t>
  </si>
  <si>
    <t>Przewód do pensety do diatermii.</t>
  </si>
  <si>
    <t>Inne</t>
  </si>
  <si>
    <t>Elektroniczne programowanie wysokości masztu kroplówki według ustawionych parametrów w trybie fakoemulsyfikacji, irygacji/aspiracji i witrektomii.</t>
  </si>
  <si>
    <t>Sterowanie wysokości masztu kroplówki - z panelu, pilotem</t>
  </si>
  <si>
    <t>Sterownik nożny (pedał sterujący)</t>
  </si>
  <si>
    <t>Bezprzewodowy pilot (zasilany akumulatorowo i ładowany ze źródła wewnątrz urządzenia)</t>
  </si>
  <si>
    <t>Dotykowy ekran</t>
  </si>
  <si>
    <t>Potwierdzenia głosowe używanych parametrów</t>
  </si>
  <si>
    <t>Zintegrowany w urządzeniu system aktywnej pomocy, w języku polskim, dostępny dla poszczególnych podprogramów fakoemulsyfikacji, I/A, witrektomii.</t>
  </si>
  <si>
    <t>Eksport danych (parametrów programów i parametrów zabiegu) za pomocą portu USB</t>
  </si>
  <si>
    <t>Zintegrowana taca na narzędzia z regulacją wysokości</t>
  </si>
  <si>
    <t>Sygnalizacja akustyczna parametrów pracy i stanów alarmowych</t>
  </si>
  <si>
    <t>Menu w języku polskim</t>
  </si>
  <si>
    <t>Możliwość podłączenia i współpracy z urządzeniem video overlay systemu zintegrowanego z cyfrową platformą obróbki obrazu umożliwiającą nagrywanie, analizę klatka po klatce wykonanych zabiegów, pełną modyfikację wyświetlanych parametrów pracy urządzenia w czasie rzeczywistym oraz tworzenie prezentacji multimedialnych.</t>
  </si>
  <si>
    <t>Instrukcja obsługi w języku polskim</t>
  </si>
  <si>
    <t>Zasilanie 220-240V/50-60 Hz</t>
  </si>
  <si>
    <t xml:space="preserve">Stawka VAT (dzierżawy) w 23% </t>
  </si>
  <si>
    <t>Wymagana ilość elementów do fakoemulsyfikatora</t>
  </si>
  <si>
    <t>Nazwa elementu</t>
  </si>
  <si>
    <t>Wymagana ilość w szt.</t>
  </si>
  <si>
    <t>Głowica ultradźwiękowa</t>
  </si>
  <si>
    <t>Pęseta diatermii</t>
  </si>
  <si>
    <t>Przewód do diatermii</t>
  </si>
  <si>
    <t>Końcówka irygacyjna</t>
  </si>
  <si>
    <t>Końcówka aspiracyjna</t>
  </si>
  <si>
    <t>Metalowy klucz do igieł</t>
  </si>
  <si>
    <t>Biometr optyczny – bezpłatne użyczenie na 24 miesiące – 1 szt</t>
  </si>
  <si>
    <t>Barwnik stosowany przy usuwaniu błony granicznej wewnętrznej  siatkówki (ILM)</t>
  </si>
  <si>
    <t xml:space="preserve">Trifenylometan o stęż. do 0,25g/L, pH w zakresie 7,3-7,6, osmolarność w zakresie 306-338 mOsm/kg H2O  </t>
  </si>
  <si>
    <t>Ampułkostrzykawka 0.5 ml</t>
  </si>
  <si>
    <t>Barwnik stosowany do usuwania błony nasiatkówkowej i błony granicznej wewnętrznej siatkówki (dwa w jednym)</t>
  </si>
  <si>
    <t xml:space="preserve">Trifenylometan o stęż. do 0,25g/L, pH w zakresie 7,3-7,6, osmolarność w zakresie 306-338 mOsm/kg H2O i błękit trypanu o stężeniu do 0,75mg/ml lub trifenylometan  Brillant Blue  o stężeniu 0,25 g/I, zawartość substancji barwiącej Brillant Blue G - 0,125mg oraz błękit bromofenolowy o stężeniu 1,3 g/I, zawartość substancji barwiącej - 0,65 mg,    </t>
  </si>
  <si>
    <t>Gaz rozprężający stosowany do tamponady siatkówki</t>
  </si>
  <si>
    <t>Pojemnik   75 ml</t>
  </si>
  <si>
    <t>Gaz stosowany do tamponady siatkówki</t>
  </si>
  <si>
    <t>Olej silikonowy kompatybilny z posiadanym systemem do podaży od aparatu Megatron S4</t>
  </si>
  <si>
    <t>Strzykawka obj. 10 ml</t>
  </si>
  <si>
    <t>Perfluorodekalina – tzw. dekalina</t>
  </si>
  <si>
    <t>fiolka lub ampułkostrzykawka obj. 7 ml</t>
  </si>
  <si>
    <t>L.p.</t>
  </si>
  <si>
    <t>Pojemnik 75 ml</t>
  </si>
  <si>
    <t>Jednorazowe zestawy  z trójnikiem do podaży powietrza  do aparatu  Megatron S4 HPS</t>
  </si>
  <si>
    <t>Jednorazowe zestawy do podaży oleju silikonowego do aparatu  Megatron S4 HPS</t>
  </si>
  <si>
    <t>Jednorazowa kaniula do usuwania oleju sylikonowego dł. 7mm 23 G</t>
  </si>
  <si>
    <t>Jednorazowa dwudrożna kaniula 23G do usuwania dekaliny</t>
  </si>
  <si>
    <t>Jednorazowe kaniule luer lock typu "soft-tip" z silikonowym zakończeniem 23G</t>
  </si>
  <si>
    <t>Witrektom jednorazowy 23G</t>
  </si>
  <si>
    <t>Światłowód jednorazowy 23G kompatybilny z sytemem oświetleniowym Xenotron</t>
  </si>
  <si>
    <t>Komplet trokarów 23G</t>
  </si>
  <si>
    <t>Sonda do endo lasera 23G kompatybilna z laserem Endotron</t>
  </si>
  <si>
    <t>Jednorazowe kaniule luer lock typu "soft-tip" z silikonowym zakończeniem 25G</t>
  </si>
  <si>
    <t>Witrektom jednorazowy 25G</t>
  </si>
  <si>
    <t>Światłowód jednorazowy 25G kompatybilny z sytemem oświetleniowym Xenotron</t>
  </si>
  <si>
    <t>Komplet trokarów 25G</t>
  </si>
  <si>
    <t>Sonda do endo lasera 25G kompatybilna z laserem Endotron</t>
  </si>
  <si>
    <t>Śiatłowód żyrandolowy 25G kompatybilny z sytemem oświetleniowym Xenotron</t>
  </si>
  <si>
    <t>Strzykawka 2,5 ml, luer lock pakowane– 2 szt. 
Strzykawka 5ml, luer lock pakowane– 2 szt.
Kaniula do komory przedniej 27G 0.4x22 mm (Rycroft) pakowana     – 2 szt.
Kaniula do komory przedniej 25G 0.5x25 mm (Rycroft) pakowana    - 1 szt.
Kaniula do hydrodysekcji 27 G 0.40x22 mm o profilu płaskim  pakowana– 1 szt.
Tupfery 20x20 cm – 3 szt.
Mikrogąbki (strzałki) do osuszania pola operacyjnego  – 5 szt.
Serweta do obłożenia pacjenta 100x100cm z otworem 10x10 cm zintegrowanym z folią chirurgiczną,z jedną kieszenią wyposażoną w sztywnik do zbiórki płynów – 1 szt.
Sączek odprowadzający nadmiar płynu z pola operacyjnego 155x4x1mm  – 1 szt.
Podłokietnik na fotel operacyjny z taśmą fiksującą 33x75cm – 2 szt.
Osłonka na oko – 1 szt.                                                                 Miseczka plastikowa 150 ml – 2 szt.
Obłożenie stolika Mayo: 60 cm szerokość x 50 cm długość – 1 szt.
Nóż Slit 2,65 mm nacinający tkankę oka w sześciu punktach posiadający sześć części tnących:
2 części tnące boczne double bevel,
2 części tnące na górnej płaszczyźnie ostrza,
2 części tnące na dolnej płaszczyźnie ostrza  – 1 szt.
Osłona na ekran 50x50cm, samoprzylepna  – 1 szt.
Serweta do obłożenia stolika instrumentariuszki 100x150cm – 1 szt.
Kompres włókninowy 7.5x7.5 cm - 2 szt.                                     Kontrolka do wklejenia do karty pacjenta z datą ważności, nr LOT, nr REF  – 4 szt.</t>
  </si>
  <si>
    <t>Komis: od -2.0 D do +4.0 D  co 1.0 D Dodatkowo od +6,0 D do +30 D w odstępach co 0,5 D-po 1 szt.</t>
  </si>
  <si>
    <t>od  -2,0do +4,0 w odstępach co 1 D, od+6,0 D do +30,0 D w odstępach 
co 0,5 D</t>
  </si>
  <si>
    <r>
      <t>Gaz okulistyczny SF</t>
    </r>
    <r>
      <rPr>
        <vertAlign val="subscript"/>
        <sz val="8"/>
        <color indexed="8"/>
        <rFont val="Verdana"/>
        <family val="2"/>
        <charset val="238"/>
      </rPr>
      <t>6</t>
    </r>
    <r>
      <rPr>
        <sz val="8"/>
        <color indexed="8"/>
        <rFont val="Verdana"/>
        <family val="2"/>
        <charset val="238"/>
      </rPr>
      <t xml:space="preserve"> o objętości 75 ml w wielowartstwowym sterylnym 
pojemniku aluminiowym, wielorazowego użytku z zamknięciem zapobiegającym 
wydostawaniu się gazu z pojemnika. Gaz zawierazestaw do iniekcji: 60 ml 
strzykawka, igła 30G, filtr, łącznik, opaska na nadgarstek pacjenta
</t>
    </r>
  </si>
  <si>
    <r>
      <t>Gaz okulistyczny C</t>
    </r>
    <r>
      <rPr>
        <vertAlign val="subscript"/>
        <sz val="8"/>
        <color indexed="8"/>
        <rFont val="Verdana"/>
        <family val="2"/>
        <charset val="238"/>
      </rPr>
      <t>3</t>
    </r>
    <r>
      <rPr>
        <sz val="8"/>
        <color indexed="8"/>
        <rFont val="Verdana"/>
        <family val="2"/>
        <charset val="238"/>
      </rPr>
      <t>F</t>
    </r>
    <r>
      <rPr>
        <vertAlign val="subscript"/>
        <sz val="8"/>
        <color indexed="8"/>
        <rFont val="Verdana"/>
        <family val="2"/>
        <charset val="238"/>
      </rPr>
      <t>8</t>
    </r>
    <r>
      <rPr>
        <sz val="8"/>
        <color indexed="8"/>
        <rFont val="Verdana"/>
        <family val="2"/>
        <charset val="238"/>
      </rPr>
      <t xml:space="preserve"> o objętości 75 ml w wielowartstwowym sterylnym 
pojemniku aluminiowym, wielorazowego użytku z zamknięciem zapobiegającym 
wydostawaniu się gazu z pojemnika. Gaz zawierazestaw do iniekcji: 60 ml 
strzykawka, igła 30G, filtr, łącznik, opaska na nadgarstek pacjenta</t>
    </r>
  </si>
  <si>
    <r>
      <t>Fluorowany w 100% perflokarbon zawierający izomery perfluorodekaliny (95-100%), związków perfluorocykloheksylu z alkanami (perfluorocykloheksylobutan&lt;4%, perfluorohydrindan&lt;2%), gęstość (20</t>
    </r>
    <r>
      <rPr>
        <vertAlign val="superscript"/>
        <sz val="8"/>
        <color indexed="8"/>
        <rFont val="Verdana"/>
        <family val="2"/>
        <charset val="238"/>
      </rPr>
      <t>o</t>
    </r>
    <r>
      <rPr>
        <sz val="8"/>
        <color indexed="8"/>
        <rFont val="Verdana"/>
        <family val="2"/>
        <charset val="238"/>
      </rPr>
      <t>C) 1,908-1,960g/ml, wskaźnik refrakcji (20</t>
    </r>
    <r>
      <rPr>
        <vertAlign val="superscript"/>
        <sz val="8"/>
        <color indexed="8"/>
        <rFont val="Verdana"/>
        <family val="2"/>
        <charset val="238"/>
      </rPr>
      <t>o</t>
    </r>
    <r>
      <rPr>
        <sz val="8"/>
        <color indexed="8"/>
        <rFont val="Verdana"/>
        <family val="2"/>
        <charset val="238"/>
      </rPr>
      <t>C) 1,313-1,316</t>
    </r>
  </si>
  <si>
    <t>Hydrofobowa z filtrem UV oraz filtr światła niebieskiego</t>
  </si>
  <si>
    <t>Zakres dioptrażu od +6,0D do +30,0D skok co 0,5D, oraz od 31.0 D do 34,0 D co 1D, moc cylindra od +1,5 D do +6,0D skok co 0,75D</t>
  </si>
  <si>
    <t>poz. A</t>
  </si>
  <si>
    <t>poz. B</t>
  </si>
  <si>
    <t>poz. C</t>
  </si>
  <si>
    <t>Soczewka wewnątrzgałkowa, jednoczęściowa, hydrofobowa, sferyczna z jednorazowym magazynkiem</t>
  </si>
  <si>
    <t>Soczewka wewnątrzgałkowa, jednoczęściowa hydrofobowa asferyczna z poszerzoną głębią ostrości z jednorazowym magazynkiem</t>
  </si>
  <si>
    <t>Jednoczęściowa, zwijalna, asferyczna,</t>
  </si>
  <si>
    <t>Jednoczęściowa, zwijalna z rozszerzonym zakresem widzenia</t>
  </si>
  <si>
    <t>Asferyczna</t>
  </si>
  <si>
    <t>Koncentryczne pierścienie dyfrakcyjne dające rozszerzony zakres widzenia oraz korygujące aberracje chromatyczne</t>
  </si>
  <si>
    <t>poz. D</t>
  </si>
  <si>
    <t>Materiał wiskoelastyczny 2% Metyloceluloza                                                             Objętość wiskoelastyku składającego się                                                                                           z kaniuli ze strzykawką : 2.00 ml (+/- 0.05 ml )</t>
  </si>
  <si>
    <r>
      <t xml:space="preserve">PAKIET XI - </t>
    </r>
    <r>
      <rPr>
        <sz val="8"/>
        <color indexed="8"/>
        <rFont val="Verdana"/>
        <family val="2"/>
        <charset val="238"/>
      </rPr>
      <t>PIERŚCIENIE</t>
    </r>
  </si>
  <si>
    <r>
      <t xml:space="preserve">PAKIET IX - </t>
    </r>
    <r>
      <rPr>
        <sz val="8"/>
        <color indexed="8"/>
        <rFont val="Verdana"/>
        <family val="2"/>
        <charset val="238"/>
      </rPr>
      <t xml:space="preserve"> ROZTWÓR KARBACHOLU</t>
    </r>
  </si>
  <si>
    <r>
      <t xml:space="preserve">PAKIET X -  </t>
    </r>
    <r>
      <rPr>
        <sz val="8"/>
        <color indexed="8"/>
        <rFont val="Verdana"/>
        <family val="2"/>
        <charset val="238"/>
      </rPr>
      <t>NÓŻ TUNELOWY</t>
    </r>
  </si>
  <si>
    <t>Retraktory tęczówkowe do stosowania śródoperacyjnego w ilości 5szt./kpl. Z pierścieniem trzymającym</t>
  </si>
  <si>
    <r>
      <t xml:space="preserve">PAKIET VIII -  </t>
    </r>
    <r>
      <rPr>
        <sz val="8"/>
        <color indexed="8"/>
        <rFont val="Verdana"/>
        <family val="2"/>
        <charset val="238"/>
      </rPr>
      <t>RETRAKTOR TĘCZÓWKOWY</t>
    </r>
  </si>
  <si>
    <r>
      <t>PAKIET VII -</t>
    </r>
    <r>
      <rPr>
        <sz val="8"/>
        <color indexed="8"/>
        <rFont val="Verdana"/>
        <family val="2"/>
        <charset val="238"/>
      </rPr>
      <t xml:space="preserve"> MATERIAŁ WISKOELASTYCZNY KOHEZYJNY</t>
    </r>
  </si>
  <si>
    <r>
      <t>PAKIET VI -</t>
    </r>
    <r>
      <rPr>
        <sz val="8"/>
        <color indexed="8"/>
        <rFont val="Verdana"/>
        <family val="2"/>
        <charset val="238"/>
      </rPr>
      <t xml:space="preserve"> MATERIAŁ WISKOELASTYCZNY METYLOCELULOZOWY</t>
    </r>
  </si>
  <si>
    <t xml:space="preserve">Zestaw wiskoelastyków do operacji zaćmy składający się z kaniuli ze strzykawką o poj. 0,4 - 0,55 ml zawierajacą hialuronian sodu o stęż 1% oraz strzykawki o pojemności 0,5 - 0,55 ml zawierającą mieszaninę (hialuronian sodu 3% oraz chondroitynosiarczan sodu o stęż 4%) </t>
  </si>
  <si>
    <r>
      <t xml:space="preserve">PAKIET IV - </t>
    </r>
    <r>
      <rPr>
        <sz val="8"/>
        <color indexed="8"/>
        <rFont val="Verdana"/>
        <family val="2"/>
        <charset val="238"/>
      </rPr>
      <t>ZESTAW DO OPERACJI ZAĆMY</t>
    </r>
  </si>
  <si>
    <r>
      <t xml:space="preserve">PAKIET V - </t>
    </r>
    <r>
      <rPr>
        <sz val="8"/>
        <color indexed="8"/>
        <rFont val="Verdana"/>
        <family val="2"/>
        <charset val="238"/>
      </rPr>
      <t>ZESTAW WISKOELASTYKÓW DO OPERACJI ZAĆMY</t>
    </r>
  </si>
  <si>
    <r>
      <t xml:space="preserve">PAKIET III - </t>
    </r>
    <r>
      <rPr>
        <sz val="8"/>
        <color indexed="8"/>
        <rFont val="Verdana"/>
        <family val="2"/>
        <charset val="238"/>
      </rPr>
      <t>SOCZEWKI SFERYCZNE / ASFERYCZNE</t>
    </r>
  </si>
  <si>
    <r>
      <t xml:space="preserve">PAKIET II </t>
    </r>
    <r>
      <rPr>
        <sz val="8"/>
        <color indexed="8"/>
        <rFont val="Verdana"/>
        <family val="2"/>
        <charset val="238"/>
      </rPr>
      <t xml:space="preserve">- SOCZEWKA WEWNĄTRZGAŁKOWA, KORYGUJĄCA ASTYGMATYZM ROGÓWKOWY, JEDNOCZĘŚCIOWA, HYDROFOBOWA, ASFERYCZNA  </t>
    </r>
  </si>
  <si>
    <r>
      <t xml:space="preserve">PAKIET I -  </t>
    </r>
    <r>
      <rPr>
        <sz val="8"/>
        <color indexed="8"/>
        <rFont val="Verdana"/>
        <family val="2"/>
        <charset val="238"/>
      </rPr>
      <t xml:space="preserve">SOCZEWKA WEWNĄTRZGAŁKOWA, HYDROFILNA, ASFERYCZNA </t>
    </r>
  </si>
  <si>
    <r>
      <rPr>
        <b/>
        <sz val="8"/>
        <color indexed="8"/>
        <rFont val="Verdana"/>
        <family val="2"/>
        <charset val="238"/>
      </rPr>
      <t xml:space="preserve"> PAKIET XII</t>
    </r>
    <r>
      <rPr>
        <sz val="8"/>
        <color indexed="8"/>
        <rFont val="Verdana"/>
        <family val="2"/>
        <charset val="238"/>
      </rPr>
      <t xml:space="preserve"> -  AKCESORIA ZUŻYWALNE DO OPEARCJI ZAĆMY KOMPATYBILNE Z APARATEM MEGATRON S4 HPS FIRMY GEUDER </t>
    </r>
  </si>
  <si>
    <t xml:space="preserve"> szt.</t>
  </si>
  <si>
    <t xml:space="preserve"> j.m.</t>
  </si>
  <si>
    <t xml:space="preserve"> op.</t>
  </si>
  <si>
    <t xml:space="preserve"> ampułki</t>
  </si>
  <si>
    <t>kpl.</t>
  </si>
  <si>
    <t>szt.</t>
  </si>
  <si>
    <t>Ilość</t>
  </si>
  <si>
    <t xml:space="preserve">Ilość </t>
  </si>
  <si>
    <r>
      <t xml:space="preserve"> PAKIET XIII - </t>
    </r>
    <r>
      <rPr>
        <sz val="8"/>
        <color indexed="8"/>
        <rFont val="Verdana"/>
        <family val="2"/>
        <charset val="238"/>
      </rPr>
      <t xml:space="preserve"> AKCESORIA ZUŻYWALNE DO OPERACJI ZACMY KOMPATYBILNE Z DZIERŻAWIONYM APARATEM Z PAKIETU XIV</t>
    </r>
  </si>
  <si>
    <r>
      <t xml:space="preserve">PAKIET XIV – </t>
    </r>
    <r>
      <rPr>
        <sz val="8"/>
        <color indexed="8"/>
        <rFont val="Verdana"/>
        <family val="2"/>
        <charset val="238"/>
      </rPr>
      <t xml:space="preserve">DZIERŻAWA FABRYCZNIE NOWEGO FAKOEMULSYFIKATORA, KOMPATYBILNEGO Z KASETAMI Z PAKIETU XIII </t>
    </r>
  </si>
  <si>
    <t>Wartość wymagana</t>
  </si>
  <si>
    <t>Wartość oferowana</t>
  </si>
  <si>
    <t>Parametr</t>
  </si>
  <si>
    <t>Witrektom jednorazowego użytku do przedniej witrektomii, napęd pneumatyczny, 2 500 cięć/min. (+/-10 cięć/min.), witrektom z dołączonym drenem do irygacji, 20G</t>
  </si>
  <si>
    <r>
      <rPr>
        <sz val="8"/>
        <color indexed="8"/>
        <rFont val="Verdana"/>
        <family val="2"/>
        <charset val="238"/>
      </rPr>
      <t>PAKIET XV</t>
    </r>
    <r>
      <rPr>
        <b/>
        <sz val="8"/>
        <color indexed="8"/>
        <rFont val="Verdana"/>
        <family val="2"/>
        <charset val="238"/>
      </rPr>
      <t xml:space="preserve"> – MATERIAŁY MEDYCZNE STOSOWANE W ZABIEGACH WITREKTOMII (24 m-ce) </t>
    </r>
  </si>
  <si>
    <r>
      <t>Jałowy, apirogenny, gotowy do użycia, lepkość (25</t>
    </r>
    <r>
      <rPr>
        <vertAlign val="superscript"/>
        <sz val="8"/>
        <color indexed="8"/>
        <rFont val="Verdana"/>
        <family val="2"/>
        <charset val="238"/>
      </rPr>
      <t>o</t>
    </r>
    <r>
      <rPr>
        <sz val="8"/>
        <color indexed="8"/>
        <rFont val="Verdana"/>
        <family val="2"/>
        <charset val="238"/>
      </rPr>
      <t>C) 1000mPa-s, gęstość (25</t>
    </r>
    <r>
      <rPr>
        <vertAlign val="superscript"/>
        <sz val="8"/>
        <color indexed="8"/>
        <rFont val="Verdana"/>
        <family val="2"/>
        <charset val="238"/>
      </rPr>
      <t>o</t>
    </r>
    <r>
      <rPr>
        <sz val="8"/>
        <color indexed="8"/>
        <rFont val="Verdana"/>
        <family val="2"/>
        <charset val="238"/>
      </rPr>
      <t>C) 0,97g/cm</t>
    </r>
    <r>
      <rPr>
        <vertAlign val="superscript"/>
        <sz val="8"/>
        <color indexed="8"/>
        <rFont val="Verdana"/>
        <family val="2"/>
        <charset val="238"/>
      </rPr>
      <t>3</t>
    </r>
    <r>
      <rPr>
        <sz val="8"/>
        <color indexed="8"/>
        <rFont val="Verdana"/>
        <family val="2"/>
        <charset val="238"/>
      </rPr>
      <t>, wskaźnik refrakcji (25</t>
    </r>
    <r>
      <rPr>
        <vertAlign val="superscript"/>
        <sz val="8"/>
        <color indexed="8"/>
        <rFont val="Verdana"/>
        <family val="2"/>
        <charset val="238"/>
      </rPr>
      <t>o</t>
    </r>
    <r>
      <rPr>
        <sz val="8"/>
        <color indexed="8"/>
        <rFont val="Verdana"/>
        <family val="2"/>
        <charset val="238"/>
      </rPr>
      <t>C) 1,403-1,405</t>
    </r>
  </si>
  <si>
    <r>
      <t>Jałowy, apirogenny, gotowy do uzycia, lepkość (25</t>
    </r>
    <r>
      <rPr>
        <vertAlign val="superscript"/>
        <sz val="8"/>
        <color indexed="8"/>
        <rFont val="Verdana"/>
        <family val="2"/>
        <charset val="238"/>
      </rPr>
      <t>o</t>
    </r>
    <r>
      <rPr>
        <sz val="8"/>
        <color indexed="8"/>
        <rFont val="Verdana"/>
        <family val="2"/>
        <charset val="238"/>
      </rPr>
      <t>C) 5000mPa-s, gęstość (25</t>
    </r>
    <r>
      <rPr>
        <vertAlign val="superscript"/>
        <sz val="8"/>
        <color indexed="8"/>
        <rFont val="Verdana"/>
        <family val="2"/>
        <charset val="238"/>
      </rPr>
      <t>o</t>
    </r>
    <r>
      <rPr>
        <sz val="8"/>
        <color indexed="8"/>
        <rFont val="Verdana"/>
        <family val="2"/>
        <charset val="238"/>
      </rPr>
      <t>C) 0,97g/cm</t>
    </r>
    <r>
      <rPr>
        <vertAlign val="superscript"/>
        <sz val="8"/>
        <color indexed="8"/>
        <rFont val="Verdana"/>
        <family val="2"/>
        <charset val="238"/>
      </rPr>
      <t>3</t>
    </r>
    <r>
      <rPr>
        <sz val="8"/>
        <color indexed="8"/>
        <rFont val="Verdana"/>
        <family val="2"/>
        <charset val="238"/>
      </rPr>
      <t>, wskaźnik refrakcji (25</t>
    </r>
    <r>
      <rPr>
        <vertAlign val="superscript"/>
        <sz val="8"/>
        <color indexed="8"/>
        <rFont val="Verdana"/>
        <family val="2"/>
        <charset val="238"/>
      </rPr>
      <t>o</t>
    </r>
    <r>
      <rPr>
        <sz val="8"/>
        <color indexed="8"/>
        <rFont val="Verdana"/>
        <family val="2"/>
        <charset val="238"/>
      </rPr>
      <t>C) 1,403-1,405</t>
    </r>
  </si>
  <si>
    <r>
      <rPr>
        <b/>
        <sz val="8"/>
        <color indexed="8"/>
        <rFont val="Verdana"/>
        <family val="2"/>
        <charset val="238"/>
      </rPr>
      <t>Załącznik nr 4</t>
    </r>
    <r>
      <rPr>
        <sz val="8"/>
        <color indexed="8"/>
        <rFont val="Verdana"/>
        <family val="2"/>
        <charset val="238"/>
      </rPr>
      <t xml:space="preserve"> do SWZ </t>
    </r>
  </si>
  <si>
    <t xml:space="preserve">(czynsz dzierżawny miesięczny netto): </t>
  </si>
  <si>
    <t xml:space="preserve">czynsz dzierżawny za okres 2 lat brutto (miesięczny x 24): </t>
  </si>
  <si>
    <t>Formularz asortymentowo - cenowy do postępowania 175/2022/PN</t>
  </si>
  <si>
    <r>
      <rPr>
        <sz val="8"/>
        <color indexed="8"/>
        <rFont val="Verdana"/>
        <family val="2"/>
        <charset val="238"/>
      </rPr>
      <t>PAKIET XVI</t>
    </r>
    <r>
      <rPr>
        <b/>
        <sz val="8"/>
        <color indexed="8"/>
        <rFont val="Verdana"/>
        <family val="2"/>
        <charset val="238"/>
      </rPr>
      <t xml:space="preserve"> – AKCESORIA KOMPATYBILNE Z POSIADANYM APARATEM DO WITREKTOMII MEGATRON S4 HPS (24 m-ce)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</si>
</sst>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&quot;[$zł-415]"/>
  </numFmts>
  <fonts count="9" x14ac:knownFonts="1">
    <font>
      <sz val="10"/>
      <color indexed="8"/>
      <name val="Arial"/>
    </font>
    <font>
      <b/>
      <sz val="8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b/>
      <sz val="8"/>
      <color indexed="8"/>
      <name val="Verdana"/>
      <family val="2"/>
      <charset val="238"/>
    </font>
    <font>
      <b/>
      <sz val="8"/>
      <color indexed="9"/>
      <name val="Verdana"/>
      <family val="2"/>
      <charset val="238"/>
    </font>
    <font>
      <sz val="8"/>
      <color indexed="8"/>
      <name val="Verdana"/>
      <family val="2"/>
      <charset val="238"/>
    </font>
    <font>
      <vertAlign val="subscript"/>
      <sz val="8"/>
      <color indexed="8"/>
      <name val="Verdana"/>
      <family val="2"/>
      <charset val="238"/>
    </font>
    <font>
      <vertAlign val="superscript"/>
      <sz val="8"/>
      <color indexed="8"/>
      <name val="Verdana"/>
      <family val="2"/>
      <charset val="238"/>
    </font>
    <font>
      <sz val="10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thin">
        <color indexed="8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8"/>
      </bottom>
      <diagonal/>
    </border>
    <border>
      <left/>
      <right/>
      <top style="thin">
        <color indexed="10"/>
      </top>
      <bottom style="thin">
        <color indexed="8"/>
      </bottom>
      <diagonal/>
    </border>
    <border>
      <left/>
      <right style="thin">
        <color indexed="10"/>
      </right>
      <top style="thin">
        <color indexed="10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4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8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49" fontId="0" fillId="2" borderId="4" xfId="0" applyNumberFormat="1" applyFont="1" applyFill="1" applyBorder="1" applyAlignment="1">
      <alignment vertical="center"/>
    </xf>
    <xf numFmtId="49" fontId="0" fillId="2" borderId="11" xfId="0" applyNumberFormat="1" applyFont="1" applyFill="1" applyBorder="1" applyAlignment="1">
      <alignment vertical="center"/>
    </xf>
    <xf numFmtId="164" fontId="0" fillId="2" borderId="1" xfId="0" applyNumberFormat="1" applyFont="1" applyFill="1" applyBorder="1" applyAlignment="1">
      <alignment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4" fontId="3" fillId="2" borderId="13" xfId="0" applyNumberFormat="1" applyFont="1" applyFill="1" applyBorder="1" applyAlignment="1">
      <alignment horizontal="center" vertical="center"/>
    </xf>
    <xf numFmtId="4" fontId="3" fillId="2" borderId="13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4" fontId="3" fillId="2" borderId="15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vertical="center" wrapText="1"/>
    </xf>
    <xf numFmtId="2" fontId="5" fillId="2" borderId="3" xfId="0" applyNumberFormat="1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4" fontId="5" fillId="2" borderId="13" xfId="0" applyNumberFormat="1" applyFont="1" applyFill="1" applyBorder="1" applyAlignment="1">
      <alignment vertical="center" wrapText="1"/>
    </xf>
    <xf numFmtId="49" fontId="5" fillId="2" borderId="13" xfId="0" applyNumberFormat="1" applyFont="1" applyFill="1" applyBorder="1" applyAlignment="1">
      <alignment vertical="center" wrapText="1"/>
    </xf>
    <xf numFmtId="4" fontId="5" fillId="2" borderId="5" xfId="0" applyNumberFormat="1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2" fontId="5" fillId="2" borderId="3" xfId="0" applyNumberFormat="1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0" fontId="5" fillId="2" borderId="18" xfId="0" applyNumberFormat="1" applyFont="1" applyFill="1" applyBorder="1" applyAlignment="1">
      <alignment horizontal="center" vertical="center" wrapText="1"/>
    </xf>
    <xf numFmtId="0" fontId="5" fillId="2" borderId="26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9" fontId="5" fillId="2" borderId="3" xfId="0" applyNumberFormat="1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vertical="center"/>
    </xf>
    <xf numFmtId="0" fontId="0" fillId="2" borderId="24" xfId="0" applyFont="1" applyFill="1" applyBorder="1" applyAlignment="1">
      <alignment vertical="center" wrapText="1"/>
    </xf>
    <xf numFmtId="0" fontId="0" fillId="2" borderId="27" xfId="0" applyFont="1" applyFill="1" applyBorder="1" applyAlignment="1">
      <alignment vertical="center"/>
    </xf>
    <xf numFmtId="49" fontId="5" fillId="2" borderId="3" xfId="0" applyNumberFormat="1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right" vertical="center" wrapText="1"/>
    </xf>
    <xf numFmtId="49" fontId="5" fillId="2" borderId="3" xfId="0" applyNumberFormat="1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5" fillId="2" borderId="28" xfId="0" applyFont="1" applyFill="1" applyBorder="1" applyAlignment="1">
      <alignment horizontal="right" vertical="center"/>
    </xf>
    <xf numFmtId="0" fontId="5" fillId="2" borderId="29" xfId="0" applyFont="1" applyFill="1" applyBorder="1" applyAlignment="1">
      <alignment horizontal="right" vertical="center"/>
    </xf>
    <xf numFmtId="0" fontId="5" fillId="2" borderId="30" xfId="0" applyFont="1" applyFill="1" applyBorder="1" applyAlignment="1">
      <alignment horizontal="right" vertical="center"/>
    </xf>
    <xf numFmtId="49" fontId="5" fillId="2" borderId="18" xfId="0" applyNumberFormat="1" applyFont="1" applyFill="1" applyBorder="1" applyAlignment="1">
      <alignment horizontal="center" vertical="center" wrapText="1"/>
    </xf>
    <xf numFmtId="49" fontId="5" fillId="2" borderId="19" xfId="0" applyNumberFormat="1" applyFont="1" applyFill="1" applyBorder="1" applyAlignment="1">
      <alignment horizontal="center" vertical="center" wrapText="1"/>
    </xf>
    <xf numFmtId="49" fontId="5" fillId="2" borderId="20" xfId="0" applyNumberFormat="1" applyFont="1" applyFill="1" applyBorder="1" applyAlignment="1">
      <alignment horizontal="center" vertical="center" wrapText="1"/>
    </xf>
    <xf numFmtId="49" fontId="5" fillId="2" borderId="21" xfId="0" applyNumberFormat="1" applyFont="1" applyFill="1" applyBorder="1" applyAlignment="1">
      <alignment horizontal="center" vertical="center" wrapText="1"/>
    </xf>
    <xf numFmtId="49" fontId="5" fillId="2" borderId="22" xfId="0" applyNumberFormat="1" applyFont="1" applyFill="1" applyBorder="1" applyAlignment="1">
      <alignment horizontal="center" vertical="center" wrapText="1"/>
    </xf>
    <xf numFmtId="49" fontId="5" fillId="2" borderId="23" xfId="0" applyNumberFormat="1" applyFont="1" applyFill="1" applyBorder="1" applyAlignment="1">
      <alignment horizontal="center" vertical="center" wrapText="1"/>
    </xf>
    <xf numFmtId="49" fontId="5" fillId="2" borderId="24" xfId="0" applyNumberFormat="1" applyFont="1" applyFill="1" applyBorder="1" applyAlignment="1">
      <alignment horizontal="center" vertical="center" wrapText="1"/>
    </xf>
    <xf numFmtId="49" fontId="5" fillId="2" borderId="25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49" fontId="5" fillId="2" borderId="3" xfId="0" applyNumberFormat="1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49" fontId="1" fillId="3" borderId="3" xfId="0" applyNumberFormat="1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left" vertical="center"/>
    </xf>
    <xf numFmtId="49" fontId="3" fillId="2" borderId="3" xfId="0" applyNumberFormat="1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3" fillId="5" borderId="3" xfId="0" applyNumberFormat="1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49" fontId="3" fillId="4" borderId="3" xfId="0" applyNumberFormat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49" fontId="5" fillId="2" borderId="26" xfId="0" applyNumberFormat="1" applyFont="1" applyFill="1" applyBorder="1" applyAlignment="1">
      <alignment horizontal="left" vertical="center" wrapText="1"/>
    </xf>
    <xf numFmtId="0" fontId="5" fillId="2" borderId="26" xfId="0" applyFont="1" applyFill="1" applyBorder="1" applyAlignment="1">
      <alignment horizontal="left" vertical="center" wrapText="1"/>
    </xf>
    <xf numFmtId="49" fontId="3" fillId="3" borderId="3" xfId="0" applyNumberFormat="1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49" fontId="5" fillId="2" borderId="18" xfId="0" applyNumberFormat="1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/>
    </xf>
    <xf numFmtId="49" fontId="5" fillId="2" borderId="19" xfId="0" applyNumberFormat="1" applyFont="1" applyFill="1" applyBorder="1" applyAlignment="1">
      <alignment horizontal="right" vertical="center" wrapText="1"/>
    </xf>
    <xf numFmtId="0" fontId="5" fillId="2" borderId="19" xfId="0" applyFont="1" applyFill="1" applyBorder="1" applyAlignment="1">
      <alignment horizontal="right" vertical="center" wrapText="1"/>
    </xf>
    <xf numFmtId="49" fontId="3" fillId="3" borderId="3" xfId="0" applyNumberFormat="1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49" fontId="5" fillId="5" borderId="3" xfId="0" applyNumberFormat="1" applyFont="1" applyFill="1" applyBorder="1" applyAlignment="1">
      <alignment horizontal="left"/>
    </xf>
    <xf numFmtId="0" fontId="3" fillId="5" borderId="3" xfId="0" applyFont="1" applyFill="1" applyBorder="1" applyAlignment="1">
      <alignment horizontal="left"/>
    </xf>
    <xf numFmtId="0" fontId="5" fillId="5" borderId="3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49" fontId="3" fillId="2" borderId="3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center" vertical="center"/>
    </xf>
    <xf numFmtId="49" fontId="5" fillId="2" borderId="3" xfId="0" applyNumberFormat="1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49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vertical="center"/>
    </xf>
    <xf numFmtId="10" fontId="5" fillId="2" borderId="3" xfId="0" applyNumberFormat="1" applyFont="1" applyFill="1" applyBorder="1" applyAlignment="1">
      <alignment vertical="center" wrapText="1"/>
    </xf>
  </cellXfs>
  <cellStyles count="1">
    <cellStyle name="Normalny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C0C0C0"/>
      <rgbColor rgb="FFFFFF99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942975</xdr:colOff>
      <xdr:row>23</xdr:row>
      <xdr:rowOff>136601</xdr:rowOff>
    </xdr:from>
    <xdr:to>
      <xdr:col>10</xdr:col>
      <xdr:colOff>257175</xdr:colOff>
      <xdr:row>23</xdr:row>
      <xdr:rowOff>261315</xdr:rowOff>
    </xdr:to>
    <xdr:sp macro="" textlink="">
      <xdr:nvSpPr>
        <xdr:cNvPr id="2" name="Shape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/>
      </xdr:nvSpPr>
      <xdr:spPr>
        <a:xfrm>
          <a:off x="6838950" y="5613476"/>
          <a:ext cx="3019425" cy="124714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xmlns:r="http://schemas.openxmlformats.org/officeDocument/2006/relationships" xmlns="" val="1"/>
          </a:ext>
        </a:extLst>
      </xdr:spPr>
      <xdr:txBody>
        <a:bodyPr wrap="square" lIns="0" tIns="0" rIns="0" bIns="0" numCol="1" anchor="t">
          <a:spAutoFit/>
        </a:bodyPr>
        <a:lstStyle/>
        <a:p>
          <a:pPr marL="0" marR="0" indent="0" algn="ctr" defTabSz="914400" rtl="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800" b="0" i="0" u="none" strike="noStrike" cap="none" spc="0" baseline="0">
              <a:ln>
                <a:noFill/>
              </a:ln>
              <a:solidFill>
                <a:srgbClr val="000000"/>
              </a:solidFill>
              <a:uFillTx/>
              <a:latin typeface="Cambria"/>
              <a:ea typeface="Cambria"/>
              <a:cs typeface="Cambria"/>
              <a:sym typeface="Cambria"/>
            </a:defRPr>
          </a:pPr>
          <a:endParaRPr sz="800" b="0" i="0" u="none" strike="noStrike" cap="none" spc="0" baseline="0">
            <a:ln>
              <a:noFill/>
            </a:ln>
            <a:solidFill>
              <a:srgbClr val="000000"/>
            </a:solidFill>
            <a:uFillTx/>
            <a:latin typeface="Verdana" panose="020B0604030504040204" pitchFamily="34" charset="0"/>
            <a:ea typeface="Verdana" panose="020B0604030504040204" pitchFamily="34" charset="0"/>
            <a:cs typeface="Cambria"/>
            <a:sym typeface="Cambri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63"/>
  <sheetViews>
    <sheetView showGridLines="0" tabSelected="1" topLeftCell="A4" zoomScaleNormal="100" workbookViewId="0">
      <selection activeCell="G7" sqref="G7:M17"/>
    </sheetView>
  </sheetViews>
  <sheetFormatPr defaultColWidth="9" defaultRowHeight="10.5" customHeight="1" x14ac:dyDescent="0.2"/>
  <cols>
    <col min="1" max="1" width="7.85546875" style="1" customWidth="1"/>
    <col min="2" max="2" width="17.7109375" style="1" customWidth="1"/>
    <col min="3" max="3" width="15.140625" style="1" customWidth="1"/>
    <col min="4" max="4" width="20.85546875" style="1" bestFit="1" customWidth="1"/>
    <col min="5" max="5" width="10.140625" style="1" customWidth="1"/>
    <col min="6" max="6" width="16.7109375" style="1" customWidth="1"/>
    <col min="7" max="7" width="15.42578125" style="1" customWidth="1"/>
    <col min="8" max="8" width="12.7109375" style="1" customWidth="1"/>
    <col min="9" max="9" width="11.7109375" style="1" customWidth="1"/>
    <col min="10" max="10" width="15.7109375" style="1" customWidth="1"/>
    <col min="11" max="11" width="11.42578125" style="1" customWidth="1"/>
    <col min="12" max="12" width="13.140625" style="1" customWidth="1"/>
    <col min="13" max="13" width="16.85546875" style="1" customWidth="1"/>
    <col min="14" max="256" width="9" style="1" customWidth="1"/>
  </cols>
  <sheetData>
    <row r="1" spans="1:256" ht="13.7" customHeight="1" x14ac:dyDescent="0.2">
      <c r="A1" s="75" t="s">
        <v>256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7"/>
      <c r="N1" s="2"/>
      <c r="O1" s="2"/>
      <c r="P1" s="2"/>
      <c r="Q1" s="2"/>
      <c r="R1" s="2"/>
      <c r="S1" s="2"/>
    </row>
    <row r="2" spans="1:256" ht="13.7" customHeight="1" x14ac:dyDescent="0.2">
      <c r="A2" s="68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9"/>
      <c r="N2" s="70"/>
      <c r="O2" s="2"/>
      <c r="P2" s="2"/>
      <c r="Q2" s="2"/>
      <c r="R2" s="2"/>
      <c r="S2" s="2"/>
    </row>
    <row r="3" spans="1:256" ht="13.7" customHeight="1" x14ac:dyDescent="0.2">
      <c r="A3" s="136" t="s">
        <v>259</v>
      </c>
      <c r="B3" s="137"/>
      <c r="C3" s="137"/>
      <c r="D3" s="137"/>
      <c r="E3" s="137"/>
      <c r="F3" s="137"/>
      <c r="G3" s="138"/>
      <c r="H3" s="138"/>
      <c r="I3" s="138"/>
      <c r="J3" s="138"/>
      <c r="K3" s="138"/>
      <c r="L3" s="138"/>
      <c r="M3" s="138"/>
      <c r="N3" s="4"/>
      <c r="O3" s="2"/>
      <c r="P3" s="2"/>
      <c r="Q3" s="2"/>
      <c r="R3" s="2"/>
      <c r="S3" s="2"/>
    </row>
    <row r="4" spans="1:256" ht="13.7" customHeight="1" x14ac:dyDescent="0.2">
      <c r="A4" s="100" t="s">
        <v>237</v>
      </c>
      <c r="B4" s="95"/>
      <c r="C4" s="95"/>
      <c r="D4" s="95"/>
      <c r="E4" s="95"/>
      <c r="F4" s="95"/>
      <c r="G4" s="96"/>
      <c r="H4" s="96"/>
      <c r="I4" s="96"/>
      <c r="J4" s="96"/>
      <c r="K4" s="96"/>
      <c r="L4" s="96"/>
      <c r="M4" s="96"/>
      <c r="N4" s="4"/>
      <c r="O4" s="2"/>
      <c r="P4" s="2"/>
      <c r="Q4" s="2"/>
      <c r="R4" s="2"/>
      <c r="S4" s="2"/>
    </row>
    <row r="5" spans="1:256" ht="33" customHeight="1" x14ac:dyDescent="0.2">
      <c r="A5" s="78" t="s">
        <v>0</v>
      </c>
      <c r="B5" s="80" t="s">
        <v>1</v>
      </c>
      <c r="C5" s="81"/>
      <c r="D5" s="81"/>
      <c r="E5" s="81"/>
      <c r="F5" s="82"/>
      <c r="G5" s="45" t="s">
        <v>240</v>
      </c>
      <c r="H5" s="45" t="s">
        <v>245</v>
      </c>
      <c r="I5" s="45" t="s">
        <v>4</v>
      </c>
      <c r="J5" s="45" t="s">
        <v>5</v>
      </c>
      <c r="K5" s="45" t="s">
        <v>6</v>
      </c>
      <c r="L5" s="45" t="s">
        <v>7</v>
      </c>
      <c r="M5" s="45" t="s">
        <v>8</v>
      </c>
      <c r="N5" s="4"/>
      <c r="O5" s="2"/>
      <c r="P5" s="2"/>
      <c r="Q5" s="2"/>
      <c r="R5" s="2"/>
      <c r="S5" s="2"/>
    </row>
    <row r="6" spans="1:256" s="51" customFormat="1" ht="14.65" customHeight="1" x14ac:dyDescent="0.2">
      <c r="A6" s="79"/>
      <c r="B6" s="83"/>
      <c r="C6" s="84"/>
      <c r="D6" s="84"/>
      <c r="E6" s="84"/>
      <c r="F6" s="85"/>
      <c r="G6" s="45" t="s">
        <v>239</v>
      </c>
      <c r="H6" s="18">
        <v>600</v>
      </c>
      <c r="I6" s="46"/>
      <c r="J6" s="47">
        <v>0</v>
      </c>
      <c r="K6" s="45" t="s">
        <v>9</v>
      </c>
      <c r="L6" s="47">
        <f>J6*1.08</f>
        <v>0</v>
      </c>
      <c r="M6" s="46"/>
      <c r="N6" s="48"/>
      <c r="O6" s="49"/>
      <c r="P6" s="49"/>
      <c r="Q6" s="49"/>
      <c r="R6" s="49"/>
      <c r="S6" s="49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  <c r="IQ6" s="50"/>
      <c r="IR6" s="50"/>
      <c r="IS6" s="50"/>
      <c r="IT6" s="50"/>
      <c r="IU6" s="50"/>
      <c r="IV6" s="50"/>
    </row>
    <row r="7" spans="1:256" ht="13.7" customHeight="1" x14ac:dyDescent="0.2">
      <c r="A7" s="18">
        <v>1</v>
      </c>
      <c r="B7" s="90" t="s">
        <v>10</v>
      </c>
      <c r="C7" s="91"/>
      <c r="D7" s="90" t="s">
        <v>11</v>
      </c>
      <c r="E7" s="91"/>
      <c r="F7" s="91"/>
      <c r="G7" s="88" t="s">
        <v>12</v>
      </c>
      <c r="H7" s="89"/>
      <c r="I7" s="89"/>
      <c r="J7" s="89"/>
      <c r="K7" s="89"/>
      <c r="L7" s="89"/>
      <c r="M7" s="89"/>
      <c r="N7" s="4"/>
      <c r="O7" s="2"/>
      <c r="P7" s="2"/>
      <c r="Q7" s="2"/>
      <c r="R7" s="2"/>
      <c r="S7" s="2"/>
    </row>
    <row r="8" spans="1:256" ht="13.7" customHeight="1" x14ac:dyDescent="0.2">
      <c r="A8" s="18">
        <v>2</v>
      </c>
      <c r="B8" s="90" t="s">
        <v>13</v>
      </c>
      <c r="C8" s="91"/>
      <c r="D8" s="90" t="s">
        <v>14</v>
      </c>
      <c r="E8" s="91"/>
      <c r="F8" s="91"/>
      <c r="G8" s="89"/>
      <c r="H8" s="89"/>
      <c r="I8" s="89"/>
      <c r="J8" s="89"/>
      <c r="K8" s="89"/>
      <c r="L8" s="89"/>
      <c r="M8" s="89"/>
      <c r="N8" s="4"/>
      <c r="O8" s="2"/>
      <c r="P8" s="2"/>
      <c r="Q8" s="2"/>
      <c r="R8" s="2"/>
      <c r="S8" s="2"/>
    </row>
    <row r="9" spans="1:256" ht="33.75" customHeight="1" x14ac:dyDescent="0.2">
      <c r="A9" s="18">
        <v>3</v>
      </c>
      <c r="B9" s="90" t="s">
        <v>15</v>
      </c>
      <c r="C9" s="91"/>
      <c r="D9" s="90" t="s">
        <v>16</v>
      </c>
      <c r="E9" s="91"/>
      <c r="F9" s="91"/>
      <c r="G9" s="89"/>
      <c r="H9" s="89"/>
      <c r="I9" s="89"/>
      <c r="J9" s="89"/>
      <c r="K9" s="89"/>
      <c r="L9" s="89"/>
      <c r="M9" s="89"/>
      <c r="N9" s="4"/>
      <c r="O9" s="2"/>
      <c r="P9" s="2"/>
      <c r="Q9" s="2"/>
      <c r="R9" s="2"/>
      <c r="S9" s="2"/>
    </row>
    <row r="10" spans="1:256" ht="14.65" customHeight="1" x14ac:dyDescent="0.2">
      <c r="A10" s="18">
        <v>4</v>
      </c>
      <c r="B10" s="90" t="s">
        <v>17</v>
      </c>
      <c r="C10" s="91"/>
      <c r="D10" s="139">
        <v>0.26</v>
      </c>
      <c r="E10" s="139"/>
      <c r="F10" s="139"/>
      <c r="G10" s="89"/>
      <c r="H10" s="89"/>
      <c r="I10" s="89"/>
      <c r="J10" s="89"/>
      <c r="K10" s="89"/>
      <c r="L10" s="89"/>
      <c r="M10" s="89"/>
      <c r="N10" s="4"/>
      <c r="O10" s="2"/>
      <c r="P10" s="2"/>
      <c r="Q10" s="2"/>
      <c r="R10" s="2"/>
      <c r="S10" s="2"/>
    </row>
    <row r="11" spans="1:256" ht="14.65" customHeight="1" x14ac:dyDescent="0.2">
      <c r="A11" s="18">
        <v>5</v>
      </c>
      <c r="B11" s="90" t="s">
        <v>18</v>
      </c>
      <c r="C11" s="91"/>
      <c r="D11" s="90" t="s">
        <v>19</v>
      </c>
      <c r="E11" s="91"/>
      <c r="F11" s="91"/>
      <c r="G11" s="104"/>
      <c r="H11" s="104"/>
      <c r="I11" s="104"/>
      <c r="J11" s="104"/>
      <c r="K11" s="104"/>
      <c r="L11" s="104"/>
      <c r="M11" s="104"/>
      <c r="N11" s="4"/>
      <c r="O11" s="2"/>
      <c r="P11" s="2"/>
      <c r="Q11" s="2"/>
      <c r="R11" s="2"/>
      <c r="S11" s="2"/>
    </row>
    <row r="12" spans="1:256" ht="14.65" customHeight="1" x14ac:dyDescent="0.2">
      <c r="A12" s="18">
        <v>6</v>
      </c>
      <c r="B12" s="90" t="s">
        <v>20</v>
      </c>
      <c r="C12" s="91"/>
      <c r="D12" s="90" t="s">
        <v>21</v>
      </c>
      <c r="E12" s="91"/>
      <c r="F12" s="91"/>
      <c r="G12" s="104"/>
      <c r="H12" s="104"/>
      <c r="I12" s="104"/>
      <c r="J12" s="104"/>
      <c r="K12" s="104"/>
      <c r="L12" s="104"/>
      <c r="M12" s="104"/>
      <c r="N12" s="4"/>
      <c r="O12" s="2"/>
      <c r="P12" s="2"/>
      <c r="Q12" s="2"/>
      <c r="R12" s="2"/>
      <c r="S12" s="2"/>
    </row>
    <row r="13" spans="1:256" ht="14.65" customHeight="1" x14ac:dyDescent="0.2">
      <c r="A13" s="18">
        <v>7</v>
      </c>
      <c r="B13" s="90" t="s">
        <v>22</v>
      </c>
      <c r="C13" s="91"/>
      <c r="D13" s="90" t="s">
        <v>23</v>
      </c>
      <c r="E13" s="91"/>
      <c r="F13" s="91"/>
      <c r="G13" s="89"/>
      <c r="H13" s="89"/>
      <c r="I13" s="89"/>
      <c r="J13" s="89"/>
      <c r="K13" s="89"/>
      <c r="L13" s="89"/>
      <c r="M13" s="89"/>
      <c r="N13" s="4"/>
      <c r="O13" s="2"/>
      <c r="P13" s="2"/>
      <c r="Q13" s="2"/>
      <c r="R13" s="2"/>
      <c r="S13" s="2"/>
    </row>
    <row r="14" spans="1:256" ht="14.65" customHeight="1" x14ac:dyDescent="0.2">
      <c r="A14" s="18">
        <v>8</v>
      </c>
      <c r="B14" s="90" t="s">
        <v>24</v>
      </c>
      <c r="C14" s="91"/>
      <c r="D14" s="90" t="s">
        <v>25</v>
      </c>
      <c r="E14" s="91"/>
      <c r="F14" s="91"/>
      <c r="G14" s="89"/>
      <c r="H14" s="89"/>
      <c r="I14" s="89"/>
      <c r="J14" s="89"/>
      <c r="K14" s="89"/>
      <c r="L14" s="89"/>
      <c r="M14" s="89"/>
      <c r="N14" s="4"/>
      <c r="O14" s="2"/>
      <c r="P14" s="2"/>
      <c r="Q14" s="2"/>
      <c r="R14" s="2"/>
      <c r="S14" s="2"/>
    </row>
    <row r="15" spans="1:256" ht="25.35" customHeight="1" x14ac:dyDescent="0.2">
      <c r="A15" s="18">
        <v>9</v>
      </c>
      <c r="B15" s="90" t="s">
        <v>26</v>
      </c>
      <c r="C15" s="91"/>
      <c r="D15" s="90" t="s">
        <v>27</v>
      </c>
      <c r="E15" s="91"/>
      <c r="F15" s="91"/>
      <c r="G15" s="89"/>
      <c r="H15" s="89"/>
      <c r="I15" s="89"/>
      <c r="J15" s="89"/>
      <c r="K15" s="89"/>
      <c r="L15" s="89"/>
      <c r="M15" s="89"/>
      <c r="N15" s="4"/>
      <c r="O15" s="2"/>
      <c r="P15" s="2"/>
      <c r="Q15" s="2"/>
      <c r="R15" s="2"/>
      <c r="S15" s="2"/>
    </row>
    <row r="16" spans="1:256" ht="24.75" customHeight="1" x14ac:dyDescent="0.2">
      <c r="A16" s="18">
        <v>10</v>
      </c>
      <c r="B16" s="90" t="s">
        <v>28</v>
      </c>
      <c r="C16" s="91"/>
      <c r="D16" s="90" t="s">
        <v>29</v>
      </c>
      <c r="E16" s="91"/>
      <c r="F16" s="91"/>
      <c r="G16" s="89"/>
      <c r="H16" s="89"/>
      <c r="I16" s="89"/>
      <c r="J16" s="89"/>
      <c r="K16" s="89"/>
      <c r="L16" s="89"/>
      <c r="M16" s="89"/>
      <c r="N16" s="4"/>
      <c r="O16" s="2"/>
      <c r="P16" s="2"/>
      <c r="Q16" s="2"/>
      <c r="R16" s="2"/>
      <c r="S16" s="2"/>
    </row>
    <row r="17" spans="1:19" ht="37.5" customHeight="1" x14ac:dyDescent="0.2">
      <c r="A17" s="18">
        <v>11</v>
      </c>
      <c r="B17" s="90" t="s">
        <v>30</v>
      </c>
      <c r="C17" s="91"/>
      <c r="D17" s="90" t="s">
        <v>31</v>
      </c>
      <c r="E17" s="91"/>
      <c r="F17" s="91"/>
      <c r="G17" s="89"/>
      <c r="H17" s="89"/>
      <c r="I17" s="89"/>
      <c r="J17" s="89"/>
      <c r="K17" s="89"/>
      <c r="L17" s="89"/>
      <c r="M17" s="89"/>
      <c r="N17" s="4"/>
      <c r="O17" s="2"/>
      <c r="P17" s="2"/>
      <c r="Q17" s="2"/>
      <c r="R17" s="2"/>
      <c r="S17" s="2"/>
    </row>
    <row r="18" spans="1:19" ht="13.7" customHeight="1" x14ac:dyDescent="0.2">
      <c r="A18" s="71" t="s">
        <v>32</v>
      </c>
      <c r="B18" s="72"/>
      <c r="C18" s="72"/>
      <c r="D18" s="72"/>
      <c r="E18" s="72"/>
      <c r="F18" s="72"/>
      <c r="G18" s="72"/>
      <c r="H18" s="72"/>
      <c r="I18" s="72"/>
      <c r="J18" s="20">
        <v>0</v>
      </c>
      <c r="K18" s="15" t="s">
        <v>33</v>
      </c>
      <c r="L18" s="20">
        <v>0</v>
      </c>
      <c r="M18" s="30"/>
      <c r="N18" s="4"/>
      <c r="O18" s="2"/>
      <c r="P18" s="2"/>
      <c r="Q18" s="2"/>
      <c r="R18" s="2"/>
      <c r="S18" s="2"/>
    </row>
    <row r="19" spans="1:19" ht="13.7" customHeight="1" x14ac:dyDescent="0.2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2"/>
      <c r="O19" s="2"/>
      <c r="P19" s="2"/>
      <c r="Q19" s="2"/>
      <c r="R19" s="2"/>
      <c r="S19" s="2"/>
    </row>
    <row r="20" spans="1:19" ht="13.7" customHeight="1" x14ac:dyDescent="0.2">
      <c r="A20" s="100" t="s">
        <v>236</v>
      </c>
      <c r="B20" s="95"/>
      <c r="C20" s="95"/>
      <c r="D20" s="95"/>
      <c r="E20" s="95"/>
      <c r="F20" s="95"/>
      <c r="G20" s="96"/>
      <c r="H20" s="96"/>
      <c r="I20" s="96"/>
      <c r="J20" s="96"/>
      <c r="K20" s="96"/>
      <c r="L20" s="96"/>
      <c r="M20" s="96"/>
      <c r="N20" s="4"/>
      <c r="O20" s="2"/>
      <c r="P20" s="2"/>
      <c r="Q20" s="2"/>
      <c r="R20" s="2"/>
      <c r="S20" s="2"/>
    </row>
    <row r="21" spans="1:19" ht="33" customHeight="1" x14ac:dyDescent="0.2">
      <c r="A21" s="78" t="s">
        <v>0</v>
      </c>
      <c r="B21" s="80" t="s">
        <v>1</v>
      </c>
      <c r="C21" s="81"/>
      <c r="D21" s="81"/>
      <c r="E21" s="81"/>
      <c r="F21" s="82"/>
      <c r="G21" s="45" t="s">
        <v>240</v>
      </c>
      <c r="H21" s="45" t="s">
        <v>245</v>
      </c>
      <c r="I21" s="45" t="s">
        <v>4</v>
      </c>
      <c r="J21" s="45" t="s">
        <v>5</v>
      </c>
      <c r="K21" s="45" t="s">
        <v>6</v>
      </c>
      <c r="L21" s="45" t="s">
        <v>7</v>
      </c>
      <c r="M21" s="45" t="s">
        <v>8</v>
      </c>
      <c r="N21" s="4"/>
      <c r="O21" s="2"/>
      <c r="P21" s="2"/>
      <c r="Q21" s="2"/>
      <c r="R21" s="2"/>
      <c r="S21" s="2"/>
    </row>
    <row r="22" spans="1:19" ht="20.25" customHeight="1" x14ac:dyDescent="0.2">
      <c r="A22" s="79"/>
      <c r="B22" s="83"/>
      <c r="C22" s="84"/>
      <c r="D22" s="84"/>
      <c r="E22" s="84"/>
      <c r="F22" s="85"/>
      <c r="G22" s="45" t="s">
        <v>244</v>
      </c>
      <c r="H22" s="18">
        <v>100</v>
      </c>
      <c r="I22" s="46"/>
      <c r="J22" s="47">
        <f>I22*H22</f>
        <v>0</v>
      </c>
      <c r="K22" s="45" t="s">
        <v>9</v>
      </c>
      <c r="L22" s="47">
        <f>J22*1.08</f>
        <v>0</v>
      </c>
      <c r="M22" s="46"/>
      <c r="N22" s="4"/>
      <c r="O22" s="2"/>
      <c r="P22" s="2"/>
      <c r="Q22" s="2"/>
      <c r="R22" s="2"/>
      <c r="S22" s="2"/>
    </row>
    <row r="23" spans="1:19" ht="17.25" customHeight="1" x14ac:dyDescent="0.2">
      <c r="A23" s="18">
        <v>1</v>
      </c>
      <c r="B23" s="86" t="s">
        <v>10</v>
      </c>
      <c r="C23" s="87"/>
      <c r="D23" s="86" t="s">
        <v>34</v>
      </c>
      <c r="E23" s="87"/>
      <c r="F23" s="87"/>
      <c r="G23" s="134" t="s">
        <v>35</v>
      </c>
      <c r="H23" s="135"/>
      <c r="I23" s="135"/>
      <c r="J23" s="135"/>
      <c r="K23" s="135"/>
      <c r="L23" s="135"/>
      <c r="M23" s="135"/>
      <c r="N23" s="4"/>
      <c r="O23" s="2"/>
      <c r="P23" s="2"/>
      <c r="Q23" s="2"/>
      <c r="R23" s="2"/>
      <c r="S23" s="2"/>
    </row>
    <row r="24" spans="1:19" ht="24" customHeight="1" x14ac:dyDescent="0.2">
      <c r="A24" s="18">
        <v>2</v>
      </c>
      <c r="B24" s="86" t="s">
        <v>13</v>
      </c>
      <c r="C24" s="87"/>
      <c r="D24" s="86" t="s">
        <v>212</v>
      </c>
      <c r="E24" s="87"/>
      <c r="F24" s="87"/>
      <c r="G24" s="135"/>
      <c r="H24" s="135"/>
      <c r="I24" s="135"/>
      <c r="J24" s="135"/>
      <c r="K24" s="135"/>
      <c r="L24" s="135"/>
      <c r="M24" s="135"/>
      <c r="N24" s="4"/>
      <c r="O24" s="2"/>
      <c r="P24" s="2"/>
      <c r="Q24" s="2"/>
      <c r="R24" s="2"/>
      <c r="S24" s="2"/>
    </row>
    <row r="25" spans="1:19" ht="23.1" customHeight="1" x14ac:dyDescent="0.2">
      <c r="A25" s="18">
        <v>3</v>
      </c>
      <c r="B25" s="86" t="s">
        <v>15</v>
      </c>
      <c r="C25" s="87"/>
      <c r="D25" s="86" t="s">
        <v>36</v>
      </c>
      <c r="E25" s="87"/>
      <c r="F25" s="87"/>
      <c r="G25" s="135"/>
      <c r="H25" s="135"/>
      <c r="I25" s="135"/>
      <c r="J25" s="135"/>
      <c r="K25" s="135"/>
      <c r="L25" s="135"/>
      <c r="M25" s="135"/>
      <c r="N25" s="4"/>
      <c r="O25" s="2"/>
      <c r="P25" s="2"/>
      <c r="Q25" s="2"/>
      <c r="R25" s="2"/>
      <c r="S25" s="2"/>
    </row>
    <row r="26" spans="1:19" ht="23.1" customHeight="1" x14ac:dyDescent="0.2">
      <c r="A26" s="18">
        <v>4</v>
      </c>
      <c r="B26" s="86" t="s">
        <v>37</v>
      </c>
      <c r="C26" s="87"/>
      <c r="D26" s="86" t="s">
        <v>38</v>
      </c>
      <c r="E26" s="87"/>
      <c r="F26" s="87"/>
      <c r="G26" s="135"/>
      <c r="H26" s="135"/>
      <c r="I26" s="135"/>
      <c r="J26" s="135"/>
      <c r="K26" s="135"/>
      <c r="L26" s="135"/>
      <c r="M26" s="135"/>
      <c r="N26" s="4"/>
      <c r="O26" s="2"/>
      <c r="P26" s="2"/>
      <c r="Q26" s="2"/>
      <c r="R26" s="2"/>
      <c r="S26" s="2"/>
    </row>
    <row r="27" spans="1:19" ht="13.7" customHeight="1" x14ac:dyDescent="0.2">
      <c r="A27" s="18">
        <v>5</v>
      </c>
      <c r="B27" s="86" t="s">
        <v>18</v>
      </c>
      <c r="C27" s="87"/>
      <c r="D27" s="86" t="s">
        <v>19</v>
      </c>
      <c r="E27" s="87"/>
      <c r="F27" s="87"/>
      <c r="G27" s="135"/>
      <c r="H27" s="135"/>
      <c r="I27" s="135"/>
      <c r="J27" s="135"/>
      <c r="K27" s="135"/>
      <c r="L27" s="135"/>
      <c r="M27" s="135"/>
      <c r="N27" s="4"/>
      <c r="O27" s="2"/>
      <c r="P27" s="2"/>
      <c r="Q27" s="2"/>
      <c r="R27" s="2"/>
      <c r="S27" s="2"/>
    </row>
    <row r="28" spans="1:19" ht="13.7" customHeight="1" x14ac:dyDescent="0.2">
      <c r="A28" s="18">
        <v>6</v>
      </c>
      <c r="B28" s="86" t="s">
        <v>20</v>
      </c>
      <c r="C28" s="87"/>
      <c r="D28" s="86" t="s">
        <v>39</v>
      </c>
      <c r="E28" s="87"/>
      <c r="F28" s="87"/>
      <c r="G28" s="135"/>
      <c r="H28" s="135"/>
      <c r="I28" s="135"/>
      <c r="J28" s="135"/>
      <c r="K28" s="135"/>
      <c r="L28" s="135"/>
      <c r="M28" s="135"/>
      <c r="N28" s="4"/>
      <c r="O28" s="2"/>
      <c r="P28" s="2"/>
      <c r="Q28" s="2"/>
      <c r="R28" s="2"/>
      <c r="S28" s="2"/>
    </row>
    <row r="29" spans="1:19" ht="13.7" customHeight="1" x14ac:dyDescent="0.2">
      <c r="A29" s="18">
        <v>7</v>
      </c>
      <c r="B29" s="86" t="s">
        <v>22</v>
      </c>
      <c r="C29" s="87"/>
      <c r="D29" s="86" t="s">
        <v>40</v>
      </c>
      <c r="E29" s="87"/>
      <c r="F29" s="87"/>
      <c r="G29" s="135"/>
      <c r="H29" s="135"/>
      <c r="I29" s="135"/>
      <c r="J29" s="135"/>
      <c r="K29" s="135"/>
      <c r="L29" s="135"/>
      <c r="M29" s="135"/>
      <c r="N29" s="4"/>
      <c r="O29" s="2"/>
      <c r="P29" s="2"/>
      <c r="Q29" s="2"/>
      <c r="R29" s="2"/>
      <c r="S29" s="2"/>
    </row>
    <row r="30" spans="1:19" ht="13.7" customHeight="1" x14ac:dyDescent="0.2">
      <c r="A30" s="18">
        <v>8</v>
      </c>
      <c r="B30" s="86" t="s">
        <v>24</v>
      </c>
      <c r="C30" s="87"/>
      <c r="D30" s="86" t="s">
        <v>25</v>
      </c>
      <c r="E30" s="87"/>
      <c r="F30" s="87"/>
      <c r="G30" s="135"/>
      <c r="H30" s="135"/>
      <c r="I30" s="135"/>
      <c r="J30" s="135"/>
      <c r="K30" s="135"/>
      <c r="L30" s="135"/>
      <c r="M30" s="135"/>
      <c r="N30" s="4"/>
      <c r="O30" s="2"/>
      <c r="P30" s="2"/>
      <c r="Q30" s="2"/>
      <c r="R30" s="2"/>
      <c r="S30" s="2"/>
    </row>
    <row r="31" spans="1:19" ht="24.75" customHeight="1" x14ac:dyDescent="0.2">
      <c r="A31" s="18">
        <v>9</v>
      </c>
      <c r="B31" s="86" t="s">
        <v>26</v>
      </c>
      <c r="C31" s="87"/>
      <c r="D31" s="86" t="s">
        <v>41</v>
      </c>
      <c r="E31" s="87"/>
      <c r="F31" s="87"/>
      <c r="G31" s="135"/>
      <c r="H31" s="135"/>
      <c r="I31" s="135"/>
      <c r="J31" s="135"/>
      <c r="K31" s="135"/>
      <c r="L31" s="135"/>
      <c r="M31" s="135"/>
      <c r="N31" s="5"/>
      <c r="O31" s="6"/>
      <c r="P31" s="6"/>
      <c r="Q31" s="6"/>
      <c r="R31" s="6"/>
      <c r="S31" s="6"/>
    </row>
    <row r="32" spans="1:19" ht="36.75" customHeight="1" x14ac:dyDescent="0.2">
      <c r="A32" s="18">
        <v>10</v>
      </c>
      <c r="B32" s="86" t="s">
        <v>28</v>
      </c>
      <c r="C32" s="87"/>
      <c r="D32" s="86" t="s">
        <v>213</v>
      </c>
      <c r="E32" s="87"/>
      <c r="F32" s="87"/>
      <c r="G32" s="135"/>
      <c r="H32" s="135"/>
      <c r="I32" s="135"/>
      <c r="J32" s="135"/>
      <c r="K32" s="135"/>
      <c r="L32" s="135"/>
      <c r="M32" s="135"/>
      <c r="N32" s="7"/>
      <c r="O32" s="8"/>
      <c r="P32" s="8"/>
      <c r="Q32" s="8"/>
      <c r="R32" s="8"/>
      <c r="S32" s="9"/>
    </row>
    <row r="33" spans="1:19" ht="32.25" customHeight="1" x14ac:dyDescent="0.2">
      <c r="A33" s="18">
        <v>11</v>
      </c>
      <c r="B33" s="86" t="s">
        <v>30</v>
      </c>
      <c r="C33" s="87"/>
      <c r="D33" s="86" t="s">
        <v>42</v>
      </c>
      <c r="E33" s="87"/>
      <c r="F33" s="87"/>
      <c r="G33" s="135"/>
      <c r="H33" s="135"/>
      <c r="I33" s="135"/>
      <c r="J33" s="135"/>
      <c r="K33" s="135"/>
      <c r="L33" s="135"/>
      <c r="M33" s="135"/>
      <c r="N33" s="10"/>
      <c r="O33" s="11"/>
      <c r="P33" s="11"/>
      <c r="Q33" s="11"/>
      <c r="R33" s="11"/>
      <c r="S33" s="11"/>
    </row>
    <row r="34" spans="1:19" ht="70.5" customHeight="1" x14ac:dyDescent="0.2">
      <c r="A34" s="18">
        <v>12</v>
      </c>
      <c r="B34" s="86" t="s">
        <v>43</v>
      </c>
      <c r="C34" s="87"/>
      <c r="D34" s="86" t="s">
        <v>44</v>
      </c>
      <c r="E34" s="87"/>
      <c r="F34" s="87"/>
      <c r="G34" s="91"/>
      <c r="H34" s="91"/>
      <c r="I34" s="91"/>
      <c r="J34" s="91"/>
      <c r="K34" s="91"/>
      <c r="L34" s="91"/>
      <c r="M34" s="91"/>
      <c r="N34" s="4"/>
      <c r="O34" s="2"/>
      <c r="P34" s="2"/>
      <c r="Q34" s="2"/>
      <c r="R34" s="2"/>
      <c r="S34" s="2"/>
    </row>
    <row r="35" spans="1:19" ht="20.25" customHeight="1" x14ac:dyDescent="0.2">
      <c r="A35" s="71" t="s">
        <v>32</v>
      </c>
      <c r="B35" s="72"/>
      <c r="C35" s="72"/>
      <c r="D35" s="72"/>
      <c r="E35" s="72"/>
      <c r="F35" s="72"/>
      <c r="G35" s="72"/>
      <c r="H35" s="72"/>
      <c r="I35" s="72"/>
      <c r="J35" s="20">
        <f>J22</f>
        <v>0</v>
      </c>
      <c r="K35" s="15" t="s">
        <v>33</v>
      </c>
      <c r="L35" s="20">
        <f>L22</f>
        <v>0</v>
      </c>
      <c r="M35" s="30"/>
      <c r="N35" s="4"/>
      <c r="O35" s="2"/>
      <c r="P35" s="2"/>
      <c r="Q35" s="2"/>
      <c r="R35" s="2"/>
      <c r="S35" s="2"/>
    </row>
    <row r="36" spans="1:19" ht="14.25" customHeight="1" x14ac:dyDescent="0.2">
      <c r="A36" s="19"/>
      <c r="B36" s="19"/>
      <c r="C36" s="19"/>
      <c r="D36" s="19"/>
      <c r="E36" s="19"/>
      <c r="F36" s="19"/>
      <c r="G36" s="34"/>
      <c r="H36" s="34"/>
      <c r="I36" s="34"/>
      <c r="J36" s="35"/>
      <c r="K36" s="36"/>
      <c r="L36" s="35"/>
      <c r="M36" s="34"/>
      <c r="N36" s="2"/>
      <c r="O36" s="2"/>
      <c r="P36" s="2"/>
      <c r="Q36" s="2"/>
      <c r="R36" s="2"/>
      <c r="S36" s="2"/>
    </row>
    <row r="37" spans="1:19" ht="19.5" customHeight="1" x14ac:dyDescent="0.2">
      <c r="A37" s="111" t="s">
        <v>235</v>
      </c>
      <c r="B37" s="112"/>
      <c r="C37" s="112"/>
      <c r="D37" s="112"/>
      <c r="E37" s="112"/>
      <c r="F37" s="112"/>
      <c r="G37" s="113"/>
      <c r="H37" s="113"/>
      <c r="I37" s="113"/>
      <c r="J37" s="113"/>
      <c r="K37" s="113"/>
      <c r="L37" s="113"/>
      <c r="M37" s="113"/>
      <c r="N37" s="4"/>
      <c r="O37" s="2"/>
      <c r="P37" s="2"/>
      <c r="Q37" s="2"/>
      <c r="R37" s="2"/>
      <c r="S37" s="2"/>
    </row>
    <row r="38" spans="1:19" ht="33" customHeight="1" x14ac:dyDescent="0.2">
      <c r="A38" s="45" t="s">
        <v>0</v>
      </c>
      <c r="B38" s="88" t="s">
        <v>1</v>
      </c>
      <c r="C38" s="89"/>
      <c r="D38" s="89"/>
      <c r="E38" s="89"/>
      <c r="F38" s="89"/>
      <c r="G38" s="45" t="s">
        <v>95</v>
      </c>
      <c r="H38" s="45" t="s">
        <v>246</v>
      </c>
      <c r="I38" s="45" t="s">
        <v>45</v>
      </c>
      <c r="J38" s="45" t="s">
        <v>5</v>
      </c>
      <c r="K38" s="45" t="s">
        <v>6</v>
      </c>
      <c r="L38" s="45" t="s">
        <v>7</v>
      </c>
      <c r="M38" s="45" t="s">
        <v>8</v>
      </c>
      <c r="N38" s="4"/>
      <c r="O38" s="2"/>
      <c r="P38" s="2"/>
      <c r="Q38" s="2"/>
      <c r="R38" s="2"/>
      <c r="S38" s="2"/>
    </row>
    <row r="39" spans="1:19" ht="23.1" customHeight="1" x14ac:dyDescent="0.2">
      <c r="A39" s="45" t="s">
        <v>214</v>
      </c>
      <c r="B39" s="129" t="s">
        <v>217</v>
      </c>
      <c r="C39" s="130"/>
      <c r="D39" s="130"/>
      <c r="E39" s="130"/>
      <c r="F39" s="130"/>
      <c r="G39" s="45" t="s">
        <v>239</v>
      </c>
      <c r="H39" s="18">
        <v>3000</v>
      </c>
      <c r="I39" s="46"/>
      <c r="J39" s="47">
        <f>I39*H39</f>
        <v>0</v>
      </c>
      <c r="K39" s="45" t="s">
        <v>9</v>
      </c>
      <c r="L39" s="47">
        <f>J39*1.08</f>
        <v>0</v>
      </c>
      <c r="M39" s="52"/>
      <c r="N39" s="4"/>
      <c r="O39" s="2"/>
      <c r="P39" s="2"/>
      <c r="Q39" s="2"/>
      <c r="R39" s="2"/>
      <c r="S39" s="2"/>
    </row>
    <row r="40" spans="1:19" ht="28.5" customHeight="1" x14ac:dyDescent="0.2">
      <c r="A40" s="18">
        <v>1</v>
      </c>
      <c r="B40" s="90" t="s">
        <v>10</v>
      </c>
      <c r="C40" s="91"/>
      <c r="D40" s="86" t="s">
        <v>46</v>
      </c>
      <c r="E40" s="87"/>
      <c r="F40" s="87"/>
      <c r="G40" s="88" t="s">
        <v>47</v>
      </c>
      <c r="H40" s="89"/>
      <c r="I40" s="89"/>
      <c r="J40" s="89"/>
      <c r="K40" s="89"/>
      <c r="L40" s="89"/>
      <c r="M40" s="89"/>
      <c r="N40" s="4"/>
      <c r="O40" s="2"/>
      <c r="P40" s="2"/>
      <c r="Q40" s="2"/>
      <c r="R40" s="2"/>
      <c r="S40" s="2"/>
    </row>
    <row r="41" spans="1:19" ht="27" customHeight="1" x14ac:dyDescent="0.2">
      <c r="A41" s="18">
        <v>2</v>
      </c>
      <c r="B41" s="90" t="s">
        <v>13</v>
      </c>
      <c r="C41" s="91"/>
      <c r="D41" s="86" t="s">
        <v>81</v>
      </c>
      <c r="E41" s="87"/>
      <c r="F41" s="87"/>
      <c r="G41" s="89"/>
      <c r="H41" s="89"/>
      <c r="I41" s="89"/>
      <c r="J41" s="89"/>
      <c r="K41" s="89"/>
      <c r="L41" s="89"/>
      <c r="M41" s="89"/>
      <c r="N41" s="4"/>
      <c r="O41" s="2"/>
      <c r="P41" s="2"/>
      <c r="Q41" s="2"/>
      <c r="R41" s="2"/>
      <c r="S41" s="2"/>
    </row>
    <row r="42" spans="1:19" ht="24.75" customHeight="1" x14ac:dyDescent="0.2">
      <c r="A42" s="18">
        <v>3</v>
      </c>
      <c r="B42" s="90" t="s">
        <v>37</v>
      </c>
      <c r="C42" s="91"/>
      <c r="D42" s="86" t="s">
        <v>48</v>
      </c>
      <c r="E42" s="87"/>
      <c r="F42" s="87"/>
      <c r="G42" s="89"/>
      <c r="H42" s="89"/>
      <c r="I42" s="89"/>
      <c r="J42" s="89"/>
      <c r="K42" s="89"/>
      <c r="L42" s="89"/>
      <c r="M42" s="89"/>
      <c r="N42" s="4"/>
      <c r="O42" s="2"/>
      <c r="P42" s="2"/>
      <c r="Q42" s="2"/>
      <c r="R42" s="2"/>
      <c r="S42" s="2"/>
    </row>
    <row r="43" spans="1:19" ht="13.7" customHeight="1" x14ac:dyDescent="0.2">
      <c r="A43" s="18">
        <v>4</v>
      </c>
      <c r="B43" s="90" t="s">
        <v>18</v>
      </c>
      <c r="C43" s="91"/>
      <c r="D43" s="86" t="s">
        <v>19</v>
      </c>
      <c r="E43" s="87"/>
      <c r="F43" s="87"/>
      <c r="G43" s="89"/>
      <c r="H43" s="89"/>
      <c r="I43" s="89"/>
      <c r="J43" s="89"/>
      <c r="K43" s="89"/>
      <c r="L43" s="89"/>
      <c r="M43" s="89"/>
      <c r="N43" s="4"/>
      <c r="O43" s="2"/>
      <c r="P43" s="2"/>
      <c r="Q43" s="2"/>
      <c r="R43" s="2"/>
      <c r="S43" s="2"/>
    </row>
    <row r="44" spans="1:19" ht="13.7" customHeight="1" x14ac:dyDescent="0.2">
      <c r="A44" s="18">
        <v>5</v>
      </c>
      <c r="B44" s="90" t="s">
        <v>20</v>
      </c>
      <c r="C44" s="91"/>
      <c r="D44" s="86" t="s">
        <v>39</v>
      </c>
      <c r="E44" s="87"/>
      <c r="F44" s="87"/>
      <c r="G44" s="89"/>
      <c r="H44" s="89"/>
      <c r="I44" s="89"/>
      <c r="J44" s="89"/>
      <c r="K44" s="89"/>
      <c r="L44" s="89"/>
      <c r="M44" s="89"/>
      <c r="N44" s="4"/>
      <c r="O44" s="2"/>
      <c r="P44" s="2"/>
      <c r="Q44" s="2"/>
      <c r="R44" s="2"/>
      <c r="S44" s="2"/>
    </row>
    <row r="45" spans="1:19" ht="13.7" customHeight="1" x14ac:dyDescent="0.2">
      <c r="A45" s="18">
        <v>6</v>
      </c>
      <c r="B45" s="90" t="s">
        <v>22</v>
      </c>
      <c r="C45" s="91"/>
      <c r="D45" s="86" t="s">
        <v>49</v>
      </c>
      <c r="E45" s="87"/>
      <c r="F45" s="87"/>
      <c r="G45" s="89"/>
      <c r="H45" s="89"/>
      <c r="I45" s="89"/>
      <c r="J45" s="89"/>
      <c r="K45" s="89"/>
      <c r="L45" s="89"/>
      <c r="M45" s="89"/>
      <c r="N45" s="4"/>
      <c r="O45" s="2"/>
      <c r="P45" s="2"/>
      <c r="Q45" s="2"/>
      <c r="R45" s="2"/>
      <c r="S45" s="2"/>
    </row>
    <row r="46" spans="1:19" ht="13.7" customHeight="1" x14ac:dyDescent="0.2">
      <c r="A46" s="18">
        <v>7</v>
      </c>
      <c r="B46" s="90" t="s">
        <v>24</v>
      </c>
      <c r="C46" s="91"/>
      <c r="D46" s="86" t="s">
        <v>25</v>
      </c>
      <c r="E46" s="87"/>
      <c r="F46" s="87"/>
      <c r="G46" s="89"/>
      <c r="H46" s="89"/>
      <c r="I46" s="89"/>
      <c r="J46" s="89"/>
      <c r="K46" s="89"/>
      <c r="L46" s="89"/>
      <c r="M46" s="89"/>
      <c r="N46" s="4"/>
      <c r="O46" s="2"/>
      <c r="P46" s="2"/>
      <c r="Q46" s="2"/>
      <c r="R46" s="2"/>
      <c r="S46" s="2"/>
    </row>
    <row r="47" spans="1:19" ht="13.7" customHeight="1" x14ac:dyDescent="0.2">
      <c r="A47" s="18">
        <v>8</v>
      </c>
      <c r="B47" s="90" t="s">
        <v>50</v>
      </c>
      <c r="C47" s="91"/>
      <c r="D47" s="86" t="s">
        <v>51</v>
      </c>
      <c r="E47" s="87"/>
      <c r="F47" s="87"/>
      <c r="G47" s="104"/>
      <c r="H47" s="104"/>
      <c r="I47" s="104"/>
      <c r="J47" s="104"/>
      <c r="K47" s="104"/>
      <c r="L47" s="104"/>
      <c r="M47" s="104"/>
      <c r="N47" s="4"/>
      <c r="O47" s="2"/>
      <c r="P47" s="2"/>
      <c r="Q47" s="2"/>
      <c r="R47" s="2"/>
      <c r="S47" s="2"/>
    </row>
    <row r="48" spans="1:19" ht="33.75" customHeight="1" x14ac:dyDescent="0.2">
      <c r="A48" s="18">
        <v>9</v>
      </c>
      <c r="B48" s="90" t="s">
        <v>26</v>
      </c>
      <c r="C48" s="91"/>
      <c r="D48" s="86" t="s">
        <v>41</v>
      </c>
      <c r="E48" s="87"/>
      <c r="F48" s="87"/>
      <c r="G48" s="89"/>
      <c r="H48" s="89"/>
      <c r="I48" s="89"/>
      <c r="J48" s="89"/>
      <c r="K48" s="89"/>
      <c r="L48" s="89"/>
      <c r="M48" s="89"/>
      <c r="N48" s="4"/>
      <c r="O48" s="2"/>
      <c r="P48" s="2"/>
      <c r="Q48" s="2"/>
      <c r="R48" s="2"/>
      <c r="S48" s="2"/>
    </row>
    <row r="49" spans="1:19" ht="21" customHeight="1" x14ac:dyDescent="0.2">
      <c r="A49" s="18">
        <v>10</v>
      </c>
      <c r="B49" s="90" t="s">
        <v>52</v>
      </c>
      <c r="C49" s="91"/>
      <c r="D49" s="86" t="s">
        <v>53</v>
      </c>
      <c r="E49" s="87"/>
      <c r="F49" s="87"/>
      <c r="G49" s="89"/>
      <c r="H49" s="89"/>
      <c r="I49" s="89"/>
      <c r="J49" s="89"/>
      <c r="K49" s="89"/>
      <c r="L49" s="89"/>
      <c r="M49" s="89"/>
      <c r="N49" s="4"/>
      <c r="O49" s="2"/>
      <c r="P49" s="2"/>
      <c r="Q49" s="2"/>
      <c r="R49" s="2"/>
      <c r="S49" s="2"/>
    </row>
    <row r="50" spans="1:19" ht="21" customHeight="1" x14ac:dyDescent="0.2">
      <c r="A50" s="18">
        <v>11</v>
      </c>
      <c r="B50" s="90" t="s">
        <v>28</v>
      </c>
      <c r="C50" s="91"/>
      <c r="D50" s="86" t="s">
        <v>54</v>
      </c>
      <c r="E50" s="87"/>
      <c r="F50" s="87"/>
      <c r="G50" s="89"/>
      <c r="H50" s="89"/>
      <c r="I50" s="89"/>
      <c r="J50" s="89"/>
      <c r="K50" s="89"/>
      <c r="L50" s="89"/>
      <c r="M50" s="89"/>
      <c r="N50" s="4"/>
      <c r="O50" s="2"/>
      <c r="P50" s="2"/>
      <c r="Q50" s="2"/>
      <c r="R50" s="2"/>
      <c r="S50" s="2"/>
    </row>
    <row r="51" spans="1:19" ht="13.7" customHeight="1" x14ac:dyDescent="0.2">
      <c r="A51" s="18">
        <v>12</v>
      </c>
      <c r="B51" s="90" t="s">
        <v>30</v>
      </c>
      <c r="C51" s="91"/>
      <c r="D51" s="86" t="s">
        <v>55</v>
      </c>
      <c r="E51" s="87"/>
      <c r="F51" s="87"/>
      <c r="G51" s="104"/>
      <c r="H51" s="104"/>
      <c r="I51" s="104"/>
      <c r="J51" s="104"/>
      <c r="K51" s="104"/>
      <c r="L51" s="104"/>
      <c r="M51" s="104"/>
      <c r="N51" s="4"/>
      <c r="O51" s="2"/>
      <c r="P51" s="2"/>
      <c r="Q51" s="2"/>
      <c r="R51" s="2"/>
      <c r="S51" s="2"/>
    </row>
    <row r="52" spans="1:19" ht="13.7" customHeight="1" x14ac:dyDescent="0.2">
      <c r="A52" s="18">
        <v>13</v>
      </c>
      <c r="B52" s="90" t="s">
        <v>56</v>
      </c>
      <c r="C52" s="91"/>
      <c r="D52" s="91"/>
      <c r="E52" s="91"/>
      <c r="F52" s="91"/>
      <c r="G52" s="104"/>
      <c r="H52" s="104"/>
      <c r="I52" s="104"/>
      <c r="J52" s="104"/>
      <c r="K52" s="104"/>
      <c r="L52" s="104"/>
      <c r="M52" s="104"/>
      <c r="N52" s="4"/>
      <c r="O52" s="2"/>
      <c r="P52" s="2"/>
      <c r="Q52" s="2"/>
      <c r="R52" s="2"/>
      <c r="S52" s="2"/>
    </row>
    <row r="53" spans="1:19" ht="25.5" customHeight="1" x14ac:dyDescent="0.2">
      <c r="A53" s="45" t="s">
        <v>215</v>
      </c>
      <c r="B53" s="129" t="s">
        <v>57</v>
      </c>
      <c r="C53" s="130"/>
      <c r="D53" s="130"/>
      <c r="E53" s="130"/>
      <c r="F53" s="130"/>
      <c r="G53" s="45" t="s">
        <v>239</v>
      </c>
      <c r="H53" s="18">
        <v>100</v>
      </c>
      <c r="I53" s="47"/>
      <c r="J53" s="47">
        <f>I53*H53</f>
        <v>0</v>
      </c>
      <c r="K53" s="45" t="s">
        <v>58</v>
      </c>
      <c r="L53" s="47">
        <f>J53*1.08</f>
        <v>0</v>
      </c>
      <c r="M53" s="52"/>
      <c r="N53" s="4"/>
      <c r="O53" s="2"/>
      <c r="P53" s="2"/>
      <c r="Q53" s="2"/>
      <c r="R53" s="2"/>
      <c r="S53" s="2"/>
    </row>
    <row r="54" spans="1:19" ht="13.7" customHeight="1" x14ac:dyDescent="0.2">
      <c r="A54" s="18">
        <v>1</v>
      </c>
      <c r="B54" s="127" t="s">
        <v>10</v>
      </c>
      <c r="C54" s="128"/>
      <c r="D54" s="127" t="s">
        <v>219</v>
      </c>
      <c r="E54" s="128"/>
      <c r="F54" s="128"/>
      <c r="G54" s="88" t="s">
        <v>59</v>
      </c>
      <c r="H54" s="89"/>
      <c r="I54" s="89"/>
      <c r="J54" s="89"/>
      <c r="K54" s="89"/>
      <c r="L54" s="89"/>
      <c r="M54" s="89"/>
      <c r="N54" s="4"/>
      <c r="O54" s="2"/>
      <c r="P54" s="2"/>
      <c r="Q54" s="2"/>
      <c r="R54" s="2"/>
      <c r="S54" s="2"/>
    </row>
    <row r="55" spans="1:19" ht="27" customHeight="1" x14ac:dyDescent="0.2">
      <c r="A55" s="18">
        <v>2</v>
      </c>
      <c r="B55" s="127" t="s">
        <v>60</v>
      </c>
      <c r="C55" s="128"/>
      <c r="D55" s="90" t="s">
        <v>81</v>
      </c>
      <c r="E55" s="91"/>
      <c r="F55" s="91"/>
      <c r="G55" s="89"/>
      <c r="H55" s="89"/>
      <c r="I55" s="89"/>
      <c r="J55" s="89"/>
      <c r="K55" s="89"/>
      <c r="L55" s="89"/>
      <c r="M55" s="89"/>
      <c r="N55" s="4"/>
      <c r="O55" s="2"/>
      <c r="P55" s="2"/>
      <c r="Q55" s="2"/>
      <c r="R55" s="2"/>
      <c r="S55" s="2"/>
    </row>
    <row r="56" spans="1:19" ht="23.25" customHeight="1" x14ac:dyDescent="0.2">
      <c r="A56" s="18">
        <v>3</v>
      </c>
      <c r="B56" s="90" t="s">
        <v>37</v>
      </c>
      <c r="C56" s="91"/>
      <c r="D56" s="127" t="s">
        <v>61</v>
      </c>
      <c r="E56" s="128"/>
      <c r="F56" s="128"/>
      <c r="G56" s="89"/>
      <c r="H56" s="89"/>
      <c r="I56" s="89"/>
      <c r="J56" s="89"/>
      <c r="K56" s="89"/>
      <c r="L56" s="89"/>
      <c r="M56" s="89"/>
      <c r="N56" s="4"/>
      <c r="O56" s="2"/>
      <c r="P56" s="2"/>
      <c r="Q56" s="2"/>
      <c r="R56" s="2"/>
      <c r="S56" s="2"/>
    </row>
    <row r="57" spans="1:19" ht="13.7" customHeight="1" x14ac:dyDescent="0.2">
      <c r="A57" s="18">
        <v>4</v>
      </c>
      <c r="B57" s="127" t="s">
        <v>62</v>
      </c>
      <c r="C57" s="128"/>
      <c r="D57" s="90" t="s">
        <v>19</v>
      </c>
      <c r="E57" s="91"/>
      <c r="F57" s="91"/>
      <c r="G57" s="89"/>
      <c r="H57" s="89"/>
      <c r="I57" s="89"/>
      <c r="J57" s="89"/>
      <c r="K57" s="89"/>
      <c r="L57" s="89"/>
      <c r="M57" s="89"/>
      <c r="N57" s="4"/>
      <c r="O57" s="2"/>
      <c r="P57" s="2"/>
      <c r="Q57" s="2"/>
      <c r="R57" s="2"/>
      <c r="S57" s="2"/>
    </row>
    <row r="58" spans="1:19" ht="13.7" customHeight="1" x14ac:dyDescent="0.2">
      <c r="A58" s="18">
        <v>5</v>
      </c>
      <c r="B58" s="127" t="s">
        <v>63</v>
      </c>
      <c r="C58" s="128"/>
      <c r="D58" s="90" t="s">
        <v>39</v>
      </c>
      <c r="E58" s="91"/>
      <c r="F58" s="91"/>
      <c r="G58" s="89"/>
      <c r="H58" s="89"/>
      <c r="I58" s="89"/>
      <c r="J58" s="89"/>
      <c r="K58" s="89"/>
      <c r="L58" s="89"/>
      <c r="M58" s="89"/>
      <c r="N58" s="4"/>
      <c r="O58" s="2"/>
      <c r="P58" s="2"/>
      <c r="Q58" s="2"/>
      <c r="R58" s="2"/>
      <c r="S58" s="2"/>
    </row>
    <row r="59" spans="1:19" ht="13.7" customHeight="1" x14ac:dyDescent="0.2">
      <c r="A59" s="18">
        <v>6</v>
      </c>
      <c r="B59" s="127" t="s">
        <v>64</v>
      </c>
      <c r="C59" s="128"/>
      <c r="D59" s="90" t="s">
        <v>49</v>
      </c>
      <c r="E59" s="91"/>
      <c r="F59" s="91"/>
      <c r="G59" s="89"/>
      <c r="H59" s="89"/>
      <c r="I59" s="89"/>
      <c r="J59" s="89"/>
      <c r="K59" s="89"/>
      <c r="L59" s="89"/>
      <c r="M59" s="89"/>
      <c r="N59" s="4"/>
      <c r="O59" s="2"/>
      <c r="P59" s="2"/>
      <c r="Q59" s="2"/>
      <c r="R59" s="2"/>
      <c r="S59" s="2"/>
    </row>
    <row r="60" spans="1:19" ht="13.7" customHeight="1" x14ac:dyDescent="0.2">
      <c r="A60" s="18">
        <v>7</v>
      </c>
      <c r="B60" s="90" t="s">
        <v>24</v>
      </c>
      <c r="C60" s="91"/>
      <c r="D60" s="90" t="s">
        <v>25</v>
      </c>
      <c r="E60" s="91"/>
      <c r="F60" s="91"/>
      <c r="G60" s="89"/>
      <c r="H60" s="89"/>
      <c r="I60" s="89"/>
      <c r="J60" s="89"/>
      <c r="K60" s="89"/>
      <c r="L60" s="89"/>
      <c r="M60" s="89"/>
      <c r="N60" s="4"/>
      <c r="O60" s="2"/>
      <c r="P60" s="2"/>
      <c r="Q60" s="2"/>
      <c r="R60" s="2"/>
      <c r="S60" s="2"/>
    </row>
    <row r="61" spans="1:19" ht="24.75" customHeight="1" x14ac:dyDescent="0.2">
      <c r="A61" s="18">
        <v>8</v>
      </c>
      <c r="B61" s="90" t="s">
        <v>65</v>
      </c>
      <c r="C61" s="91"/>
      <c r="D61" s="90" t="s">
        <v>66</v>
      </c>
      <c r="E61" s="91"/>
      <c r="F61" s="91"/>
      <c r="G61" s="89"/>
      <c r="H61" s="89"/>
      <c r="I61" s="89"/>
      <c r="J61" s="89"/>
      <c r="K61" s="89"/>
      <c r="L61" s="89"/>
      <c r="M61" s="89"/>
      <c r="N61" s="4"/>
      <c r="O61" s="2"/>
      <c r="P61" s="2"/>
      <c r="Q61" s="2"/>
      <c r="R61" s="2"/>
      <c r="S61" s="2"/>
    </row>
    <row r="62" spans="1:19" ht="13.7" customHeight="1" x14ac:dyDescent="0.2">
      <c r="A62" s="18">
        <v>9</v>
      </c>
      <c r="B62" s="90" t="s">
        <v>50</v>
      </c>
      <c r="C62" s="91"/>
      <c r="D62" s="90" t="s">
        <v>51</v>
      </c>
      <c r="E62" s="91"/>
      <c r="F62" s="91"/>
      <c r="G62" s="89"/>
      <c r="H62" s="89"/>
      <c r="I62" s="89"/>
      <c r="J62" s="89"/>
      <c r="K62" s="89"/>
      <c r="L62" s="89"/>
      <c r="M62" s="89"/>
      <c r="N62" s="4"/>
      <c r="O62" s="2"/>
      <c r="P62" s="2"/>
      <c r="Q62" s="2"/>
      <c r="R62" s="2"/>
      <c r="S62" s="2"/>
    </row>
    <row r="63" spans="1:19" ht="27" customHeight="1" x14ac:dyDescent="0.2">
      <c r="A63" s="18">
        <v>10</v>
      </c>
      <c r="B63" s="90" t="s">
        <v>26</v>
      </c>
      <c r="C63" s="91"/>
      <c r="D63" s="90" t="s">
        <v>41</v>
      </c>
      <c r="E63" s="91"/>
      <c r="F63" s="91"/>
      <c r="G63" s="89"/>
      <c r="H63" s="89"/>
      <c r="I63" s="89"/>
      <c r="J63" s="89"/>
      <c r="K63" s="89"/>
      <c r="L63" s="89"/>
      <c r="M63" s="89"/>
      <c r="N63" s="4"/>
      <c r="O63" s="2"/>
      <c r="P63" s="2"/>
      <c r="Q63" s="2"/>
      <c r="R63" s="2"/>
      <c r="S63" s="2"/>
    </row>
    <row r="64" spans="1:19" ht="20.25" customHeight="1" x14ac:dyDescent="0.2">
      <c r="A64" s="18">
        <v>11</v>
      </c>
      <c r="B64" s="90" t="s">
        <v>52</v>
      </c>
      <c r="C64" s="91"/>
      <c r="D64" s="90" t="s">
        <v>53</v>
      </c>
      <c r="E64" s="91"/>
      <c r="F64" s="91"/>
      <c r="G64" s="89"/>
      <c r="H64" s="89"/>
      <c r="I64" s="89"/>
      <c r="J64" s="89"/>
      <c r="K64" s="89"/>
      <c r="L64" s="89"/>
      <c r="M64" s="89"/>
      <c r="N64" s="4"/>
      <c r="O64" s="2"/>
      <c r="P64" s="2"/>
      <c r="Q64" s="2"/>
      <c r="R64" s="2"/>
      <c r="S64" s="2"/>
    </row>
    <row r="65" spans="1:19" ht="13.7" customHeight="1" x14ac:dyDescent="0.2">
      <c r="A65" s="18">
        <v>12</v>
      </c>
      <c r="B65" s="90" t="s">
        <v>28</v>
      </c>
      <c r="C65" s="91"/>
      <c r="D65" s="90" t="s">
        <v>67</v>
      </c>
      <c r="E65" s="91"/>
      <c r="F65" s="91"/>
      <c r="G65" s="89"/>
      <c r="H65" s="89"/>
      <c r="I65" s="89"/>
      <c r="J65" s="89"/>
      <c r="K65" s="89"/>
      <c r="L65" s="89"/>
      <c r="M65" s="89"/>
      <c r="N65" s="4"/>
      <c r="O65" s="2"/>
      <c r="P65" s="2"/>
      <c r="Q65" s="2"/>
      <c r="R65" s="2"/>
      <c r="S65" s="2"/>
    </row>
    <row r="66" spans="1:19" ht="15" customHeight="1" x14ac:dyDescent="0.2">
      <c r="A66" s="18">
        <v>13</v>
      </c>
      <c r="B66" s="90" t="s">
        <v>56</v>
      </c>
      <c r="C66" s="91"/>
      <c r="D66" s="91"/>
      <c r="E66" s="91"/>
      <c r="F66" s="91"/>
      <c r="G66" s="89"/>
      <c r="H66" s="89"/>
      <c r="I66" s="89"/>
      <c r="J66" s="89"/>
      <c r="K66" s="89"/>
      <c r="L66" s="89"/>
      <c r="M66" s="89"/>
      <c r="N66" s="4"/>
      <c r="O66" s="2"/>
      <c r="P66" s="2"/>
      <c r="Q66" s="2"/>
      <c r="R66" s="2"/>
      <c r="S66" s="2"/>
    </row>
    <row r="67" spans="1:19" ht="26.25" customHeight="1" x14ac:dyDescent="0.2">
      <c r="A67" s="45" t="s">
        <v>216</v>
      </c>
      <c r="B67" s="129" t="s">
        <v>218</v>
      </c>
      <c r="C67" s="130"/>
      <c r="D67" s="130"/>
      <c r="E67" s="130"/>
      <c r="F67" s="130"/>
      <c r="G67" s="18" t="s">
        <v>244</v>
      </c>
      <c r="H67" s="18">
        <v>4</v>
      </c>
      <c r="I67" s="46"/>
      <c r="J67" s="47">
        <f>I67*H67</f>
        <v>0</v>
      </c>
      <c r="K67" s="45" t="s">
        <v>58</v>
      </c>
      <c r="L67" s="47">
        <f>J67*1.08</f>
        <v>0</v>
      </c>
      <c r="M67" s="52"/>
      <c r="N67" s="4"/>
      <c r="O67" s="2"/>
      <c r="P67" s="2"/>
      <c r="Q67" s="2"/>
      <c r="R67" s="2"/>
      <c r="S67" s="2"/>
    </row>
    <row r="68" spans="1:19" ht="22.5" customHeight="1" x14ac:dyDescent="0.2">
      <c r="A68" s="18">
        <v>1</v>
      </c>
      <c r="B68" s="86" t="s">
        <v>10</v>
      </c>
      <c r="C68" s="87"/>
      <c r="D68" s="86" t="s">
        <v>220</v>
      </c>
      <c r="E68" s="87"/>
      <c r="F68" s="87"/>
      <c r="G68" s="104"/>
      <c r="H68" s="104"/>
      <c r="I68" s="104"/>
      <c r="J68" s="104"/>
      <c r="K68" s="104"/>
      <c r="L68" s="104"/>
      <c r="M68" s="104"/>
      <c r="N68" s="4"/>
      <c r="O68" s="2"/>
      <c r="P68" s="2"/>
      <c r="Q68" s="2"/>
      <c r="R68" s="2"/>
      <c r="S68" s="2"/>
    </row>
    <row r="69" spans="1:19" ht="24" customHeight="1" x14ac:dyDescent="0.2">
      <c r="A69" s="18">
        <v>2</v>
      </c>
      <c r="B69" s="132" t="s">
        <v>60</v>
      </c>
      <c r="C69" s="133"/>
      <c r="D69" s="86" t="s">
        <v>81</v>
      </c>
      <c r="E69" s="87"/>
      <c r="F69" s="87"/>
      <c r="G69" s="104"/>
      <c r="H69" s="104"/>
      <c r="I69" s="104"/>
      <c r="J69" s="104"/>
      <c r="K69" s="104"/>
      <c r="L69" s="104"/>
      <c r="M69" s="104"/>
      <c r="N69" s="4"/>
      <c r="O69" s="2"/>
      <c r="P69" s="2"/>
      <c r="Q69" s="2"/>
      <c r="R69" s="2"/>
      <c r="S69" s="2"/>
    </row>
    <row r="70" spans="1:19" ht="24" customHeight="1" x14ac:dyDescent="0.2">
      <c r="A70" s="18">
        <v>3</v>
      </c>
      <c r="B70" s="86" t="s">
        <v>37</v>
      </c>
      <c r="C70" s="87"/>
      <c r="D70" s="132" t="s">
        <v>48</v>
      </c>
      <c r="E70" s="133"/>
      <c r="F70" s="133"/>
      <c r="G70" s="104"/>
      <c r="H70" s="104"/>
      <c r="I70" s="104"/>
      <c r="J70" s="104"/>
      <c r="K70" s="104"/>
      <c r="L70" s="104"/>
      <c r="M70" s="104"/>
      <c r="N70" s="4"/>
      <c r="O70" s="2"/>
      <c r="P70" s="2"/>
      <c r="Q70" s="2"/>
      <c r="R70" s="2"/>
      <c r="S70" s="2"/>
    </row>
    <row r="71" spans="1:19" ht="13.7" customHeight="1" x14ac:dyDescent="0.2">
      <c r="A71" s="18">
        <v>4</v>
      </c>
      <c r="B71" s="86" t="s">
        <v>68</v>
      </c>
      <c r="C71" s="87"/>
      <c r="D71" s="132" t="s">
        <v>221</v>
      </c>
      <c r="E71" s="133"/>
      <c r="F71" s="133"/>
      <c r="G71" s="104"/>
      <c r="H71" s="104"/>
      <c r="I71" s="104"/>
      <c r="J71" s="104"/>
      <c r="K71" s="104"/>
      <c r="L71" s="104"/>
      <c r="M71" s="104"/>
      <c r="N71" s="4"/>
      <c r="O71" s="2"/>
      <c r="P71" s="2"/>
      <c r="Q71" s="2"/>
      <c r="R71" s="2"/>
      <c r="S71" s="2"/>
    </row>
    <row r="72" spans="1:19" ht="45" customHeight="1" x14ac:dyDescent="0.2">
      <c r="A72" s="18">
        <v>5</v>
      </c>
      <c r="B72" s="86" t="s">
        <v>69</v>
      </c>
      <c r="C72" s="87"/>
      <c r="D72" s="86" t="s">
        <v>222</v>
      </c>
      <c r="E72" s="87"/>
      <c r="F72" s="87"/>
      <c r="G72" s="104"/>
      <c r="H72" s="104"/>
      <c r="I72" s="104"/>
      <c r="J72" s="104"/>
      <c r="K72" s="104"/>
      <c r="L72" s="104"/>
      <c r="M72" s="104"/>
      <c r="N72" s="4"/>
      <c r="O72" s="2"/>
      <c r="P72" s="2"/>
      <c r="Q72" s="2"/>
      <c r="R72" s="2"/>
      <c r="S72" s="2"/>
    </row>
    <row r="73" spans="1:19" ht="13.7" customHeight="1" x14ac:dyDescent="0.2">
      <c r="A73" s="18">
        <v>6</v>
      </c>
      <c r="B73" s="86" t="s">
        <v>70</v>
      </c>
      <c r="C73" s="87"/>
      <c r="D73" s="86" t="s">
        <v>19</v>
      </c>
      <c r="E73" s="87"/>
      <c r="F73" s="87"/>
      <c r="G73" s="104"/>
      <c r="H73" s="104"/>
      <c r="I73" s="104"/>
      <c r="J73" s="104"/>
      <c r="K73" s="104"/>
      <c r="L73" s="104"/>
      <c r="M73" s="104"/>
      <c r="N73" s="4"/>
      <c r="O73" s="2"/>
      <c r="P73" s="2"/>
      <c r="Q73" s="2"/>
      <c r="R73" s="2"/>
      <c r="S73" s="2"/>
    </row>
    <row r="74" spans="1:19" ht="13.7" customHeight="1" x14ac:dyDescent="0.2">
      <c r="A74" s="18">
        <v>7</v>
      </c>
      <c r="B74" s="86" t="s">
        <v>71</v>
      </c>
      <c r="C74" s="87"/>
      <c r="D74" s="86" t="s">
        <v>39</v>
      </c>
      <c r="E74" s="87"/>
      <c r="F74" s="87"/>
      <c r="G74" s="104"/>
      <c r="H74" s="104"/>
      <c r="I74" s="104"/>
      <c r="J74" s="104"/>
      <c r="K74" s="104"/>
      <c r="L74" s="104"/>
      <c r="M74" s="104"/>
      <c r="N74" s="4"/>
      <c r="O74" s="2"/>
      <c r="P74" s="2"/>
      <c r="Q74" s="2"/>
      <c r="R74" s="2"/>
      <c r="S74" s="2"/>
    </row>
    <row r="75" spans="1:19" ht="13.7" customHeight="1" x14ac:dyDescent="0.2">
      <c r="A75" s="18">
        <v>8</v>
      </c>
      <c r="B75" s="86" t="s">
        <v>72</v>
      </c>
      <c r="C75" s="87"/>
      <c r="D75" s="86" t="s">
        <v>49</v>
      </c>
      <c r="E75" s="87"/>
      <c r="F75" s="87"/>
      <c r="G75" s="104"/>
      <c r="H75" s="104"/>
      <c r="I75" s="104"/>
      <c r="J75" s="104"/>
      <c r="K75" s="104"/>
      <c r="L75" s="104"/>
      <c r="M75" s="104"/>
      <c r="N75" s="4"/>
      <c r="O75" s="2"/>
      <c r="P75" s="2"/>
      <c r="Q75" s="2"/>
      <c r="R75" s="2"/>
      <c r="S75" s="2"/>
    </row>
    <row r="76" spans="1:19" ht="13.7" customHeight="1" x14ac:dyDescent="0.2">
      <c r="A76" s="18">
        <v>9</v>
      </c>
      <c r="B76" s="86" t="s">
        <v>73</v>
      </c>
      <c r="C76" s="87"/>
      <c r="D76" s="86" t="s">
        <v>25</v>
      </c>
      <c r="E76" s="87"/>
      <c r="F76" s="87"/>
      <c r="G76" s="104"/>
      <c r="H76" s="104"/>
      <c r="I76" s="104"/>
      <c r="J76" s="104"/>
      <c r="K76" s="104"/>
      <c r="L76" s="104"/>
      <c r="M76" s="104"/>
      <c r="N76" s="4"/>
      <c r="O76" s="2"/>
      <c r="P76" s="2"/>
      <c r="Q76" s="2"/>
      <c r="R76" s="2"/>
      <c r="S76" s="2"/>
    </row>
    <row r="77" spans="1:19" ht="25.5" customHeight="1" x14ac:dyDescent="0.2">
      <c r="A77" s="18">
        <v>10</v>
      </c>
      <c r="B77" s="86" t="s">
        <v>74</v>
      </c>
      <c r="C77" s="87"/>
      <c r="D77" s="86" t="s">
        <v>66</v>
      </c>
      <c r="E77" s="87"/>
      <c r="F77" s="87"/>
      <c r="G77" s="104"/>
      <c r="H77" s="104"/>
      <c r="I77" s="104"/>
      <c r="J77" s="104"/>
      <c r="K77" s="104"/>
      <c r="L77" s="104"/>
      <c r="M77" s="104"/>
      <c r="N77" s="4"/>
      <c r="O77" s="2"/>
      <c r="P77" s="2"/>
      <c r="Q77" s="2"/>
      <c r="R77" s="2"/>
      <c r="S77" s="2"/>
    </row>
    <row r="78" spans="1:19" ht="34.5" customHeight="1" x14ac:dyDescent="0.2">
      <c r="A78" s="18">
        <v>11</v>
      </c>
      <c r="B78" s="86" t="s">
        <v>75</v>
      </c>
      <c r="C78" s="87"/>
      <c r="D78" s="86" t="s">
        <v>41</v>
      </c>
      <c r="E78" s="87"/>
      <c r="F78" s="87"/>
      <c r="G78" s="104"/>
      <c r="H78" s="104"/>
      <c r="I78" s="104"/>
      <c r="J78" s="104"/>
      <c r="K78" s="104"/>
      <c r="L78" s="104"/>
      <c r="M78" s="104"/>
      <c r="N78" s="4"/>
      <c r="O78" s="2"/>
      <c r="P78" s="2"/>
      <c r="Q78" s="2"/>
      <c r="R78" s="2"/>
      <c r="S78" s="2"/>
    </row>
    <row r="79" spans="1:19" ht="21.75" customHeight="1" x14ac:dyDescent="0.2">
      <c r="A79" s="18">
        <v>12</v>
      </c>
      <c r="B79" s="86" t="s">
        <v>76</v>
      </c>
      <c r="C79" s="87"/>
      <c r="D79" s="86" t="s">
        <v>53</v>
      </c>
      <c r="E79" s="87"/>
      <c r="F79" s="87"/>
      <c r="G79" s="104"/>
      <c r="H79" s="104"/>
      <c r="I79" s="104"/>
      <c r="J79" s="104"/>
      <c r="K79" s="104"/>
      <c r="L79" s="104"/>
      <c r="M79" s="104"/>
      <c r="N79" s="4"/>
      <c r="O79" s="2"/>
      <c r="P79" s="2"/>
      <c r="Q79" s="2"/>
      <c r="R79" s="2"/>
      <c r="S79" s="2"/>
    </row>
    <row r="80" spans="1:19" ht="17.25" customHeight="1" x14ac:dyDescent="0.2">
      <c r="A80" s="18">
        <v>13</v>
      </c>
      <c r="B80" s="86" t="s">
        <v>77</v>
      </c>
      <c r="C80" s="87"/>
      <c r="D80" s="86" t="s">
        <v>78</v>
      </c>
      <c r="E80" s="87"/>
      <c r="F80" s="87"/>
      <c r="G80" s="104"/>
      <c r="H80" s="104"/>
      <c r="I80" s="104"/>
      <c r="J80" s="104"/>
      <c r="K80" s="104"/>
      <c r="L80" s="104"/>
      <c r="M80" s="104"/>
      <c r="N80" s="4"/>
      <c r="O80" s="2"/>
      <c r="P80" s="2"/>
      <c r="Q80" s="2"/>
      <c r="R80" s="2"/>
      <c r="S80" s="2"/>
    </row>
    <row r="81" spans="1:19" ht="16.5" customHeight="1" x14ac:dyDescent="0.2">
      <c r="A81" s="18">
        <v>14</v>
      </c>
      <c r="B81" s="86" t="s">
        <v>56</v>
      </c>
      <c r="C81" s="87"/>
      <c r="D81" s="87"/>
      <c r="E81" s="87"/>
      <c r="F81" s="87"/>
      <c r="G81" s="104"/>
      <c r="H81" s="104"/>
      <c r="I81" s="104"/>
      <c r="J81" s="104"/>
      <c r="K81" s="104"/>
      <c r="L81" s="104"/>
      <c r="M81" s="104"/>
      <c r="N81" s="4"/>
      <c r="O81" s="2"/>
      <c r="P81" s="2"/>
      <c r="Q81" s="2"/>
      <c r="R81" s="2"/>
      <c r="S81" s="2"/>
    </row>
    <row r="82" spans="1:19" ht="25.5" customHeight="1" x14ac:dyDescent="0.2">
      <c r="A82" s="45" t="s">
        <v>223</v>
      </c>
      <c r="B82" s="129" t="s">
        <v>79</v>
      </c>
      <c r="C82" s="130"/>
      <c r="D82" s="130"/>
      <c r="E82" s="130"/>
      <c r="F82" s="130"/>
      <c r="G82" s="53" t="s">
        <v>244</v>
      </c>
      <c r="H82" s="54">
        <v>50</v>
      </c>
      <c r="I82" s="55"/>
      <c r="J82" s="55">
        <f>I82*H82</f>
        <v>0</v>
      </c>
      <c r="K82" s="53" t="s">
        <v>9</v>
      </c>
      <c r="L82" s="55">
        <f>J82*1.08</f>
        <v>0</v>
      </c>
      <c r="M82" s="52"/>
      <c r="N82" s="12"/>
      <c r="O82" s="2"/>
      <c r="P82" s="2"/>
      <c r="Q82" s="2"/>
      <c r="R82" s="2"/>
      <c r="S82" s="2"/>
    </row>
    <row r="83" spans="1:19" ht="17.25" customHeight="1" x14ac:dyDescent="0.2">
      <c r="A83" s="54">
        <v>1</v>
      </c>
      <c r="B83" s="127" t="s">
        <v>10</v>
      </c>
      <c r="C83" s="128"/>
      <c r="D83" s="127" t="s">
        <v>80</v>
      </c>
      <c r="E83" s="128"/>
      <c r="F83" s="128"/>
      <c r="G83" s="131" t="s">
        <v>207</v>
      </c>
      <c r="H83" s="98"/>
      <c r="I83" s="98"/>
      <c r="J83" s="98"/>
      <c r="K83" s="98"/>
      <c r="L83" s="98"/>
      <c r="M83" s="89"/>
      <c r="N83" s="4"/>
      <c r="O83" s="2"/>
      <c r="P83" s="2"/>
      <c r="Q83" s="2"/>
      <c r="R83" s="2"/>
      <c r="S83" s="2"/>
    </row>
    <row r="84" spans="1:19" ht="26.25" customHeight="1" x14ac:dyDescent="0.2">
      <c r="A84" s="54">
        <v>2</v>
      </c>
      <c r="B84" s="127" t="s">
        <v>13</v>
      </c>
      <c r="C84" s="128"/>
      <c r="D84" s="127" t="s">
        <v>81</v>
      </c>
      <c r="E84" s="128"/>
      <c r="F84" s="128"/>
      <c r="G84" s="98"/>
      <c r="H84" s="98"/>
      <c r="I84" s="98"/>
      <c r="J84" s="98"/>
      <c r="K84" s="98"/>
      <c r="L84" s="98"/>
      <c r="M84" s="89"/>
      <c r="N84" s="4"/>
      <c r="O84" s="2"/>
      <c r="P84" s="2"/>
      <c r="Q84" s="2"/>
      <c r="R84" s="2"/>
      <c r="S84" s="2"/>
    </row>
    <row r="85" spans="1:19" ht="13.7" customHeight="1" x14ac:dyDescent="0.2">
      <c r="A85" s="54">
        <v>3</v>
      </c>
      <c r="B85" s="127" t="s">
        <v>82</v>
      </c>
      <c r="C85" s="128"/>
      <c r="D85" s="127" t="s">
        <v>83</v>
      </c>
      <c r="E85" s="128"/>
      <c r="F85" s="128"/>
      <c r="G85" s="98"/>
      <c r="H85" s="98"/>
      <c r="I85" s="98"/>
      <c r="J85" s="98"/>
      <c r="K85" s="98"/>
      <c r="L85" s="98"/>
      <c r="M85" s="89"/>
      <c r="N85" s="4"/>
      <c r="O85" s="2"/>
      <c r="P85" s="2"/>
      <c r="Q85" s="2"/>
      <c r="R85" s="2"/>
      <c r="S85" s="2"/>
    </row>
    <row r="86" spans="1:19" ht="24.75" customHeight="1" x14ac:dyDescent="0.2">
      <c r="A86" s="54">
        <v>4</v>
      </c>
      <c r="B86" s="90" t="s">
        <v>37</v>
      </c>
      <c r="C86" s="91"/>
      <c r="D86" s="127" t="s">
        <v>48</v>
      </c>
      <c r="E86" s="128"/>
      <c r="F86" s="128"/>
      <c r="G86" s="98"/>
      <c r="H86" s="98"/>
      <c r="I86" s="98"/>
      <c r="J86" s="98"/>
      <c r="K86" s="98"/>
      <c r="L86" s="98"/>
      <c r="M86" s="89"/>
      <c r="N86" s="4"/>
      <c r="O86" s="2"/>
      <c r="P86" s="2"/>
      <c r="Q86" s="2"/>
      <c r="R86" s="2"/>
      <c r="S86" s="2"/>
    </row>
    <row r="87" spans="1:19" ht="18" customHeight="1" x14ac:dyDescent="0.2">
      <c r="A87" s="54">
        <v>5</v>
      </c>
      <c r="B87" s="127" t="s">
        <v>18</v>
      </c>
      <c r="C87" s="128"/>
      <c r="D87" s="127" t="s">
        <v>84</v>
      </c>
      <c r="E87" s="128"/>
      <c r="F87" s="128"/>
      <c r="G87" s="98"/>
      <c r="H87" s="98"/>
      <c r="I87" s="98"/>
      <c r="J87" s="98"/>
      <c r="K87" s="98"/>
      <c r="L87" s="98"/>
      <c r="M87" s="89"/>
      <c r="N87" s="4"/>
      <c r="O87" s="2"/>
      <c r="P87" s="2"/>
      <c r="Q87" s="2"/>
      <c r="R87" s="2"/>
      <c r="S87" s="2"/>
    </row>
    <row r="88" spans="1:19" ht="15" customHeight="1" x14ac:dyDescent="0.2">
      <c r="A88" s="54">
        <v>6</v>
      </c>
      <c r="B88" s="127" t="s">
        <v>20</v>
      </c>
      <c r="C88" s="128"/>
      <c r="D88" s="127" t="s">
        <v>85</v>
      </c>
      <c r="E88" s="128"/>
      <c r="F88" s="128"/>
      <c r="G88" s="98"/>
      <c r="H88" s="98"/>
      <c r="I88" s="98"/>
      <c r="J88" s="98"/>
      <c r="K88" s="98"/>
      <c r="L88" s="98"/>
      <c r="M88" s="89"/>
      <c r="N88" s="4"/>
      <c r="O88" s="2"/>
      <c r="P88" s="2"/>
      <c r="Q88" s="2"/>
      <c r="R88" s="2"/>
      <c r="S88" s="2"/>
    </row>
    <row r="89" spans="1:19" ht="16.5" customHeight="1" x14ac:dyDescent="0.2">
      <c r="A89" s="54">
        <v>7</v>
      </c>
      <c r="B89" s="127" t="s">
        <v>24</v>
      </c>
      <c r="C89" s="128"/>
      <c r="D89" s="127" t="s">
        <v>86</v>
      </c>
      <c r="E89" s="128"/>
      <c r="F89" s="128"/>
      <c r="G89" s="98"/>
      <c r="H89" s="98"/>
      <c r="I89" s="98"/>
      <c r="J89" s="98"/>
      <c r="K89" s="98"/>
      <c r="L89" s="98"/>
      <c r="M89" s="89"/>
      <c r="N89" s="4"/>
      <c r="O89" s="2"/>
      <c r="P89" s="2"/>
      <c r="Q89" s="2"/>
      <c r="R89" s="2"/>
      <c r="S89" s="2"/>
    </row>
    <row r="90" spans="1:19" ht="13.7" customHeight="1" x14ac:dyDescent="0.2">
      <c r="A90" s="54">
        <v>8</v>
      </c>
      <c r="B90" s="127" t="s">
        <v>87</v>
      </c>
      <c r="C90" s="128"/>
      <c r="D90" s="127" t="s">
        <v>49</v>
      </c>
      <c r="E90" s="128"/>
      <c r="F90" s="128"/>
      <c r="G90" s="98"/>
      <c r="H90" s="98"/>
      <c r="I90" s="98"/>
      <c r="J90" s="98"/>
      <c r="K90" s="98"/>
      <c r="L90" s="98"/>
      <c r="M90" s="89"/>
      <c r="N90" s="4"/>
      <c r="O90" s="2"/>
      <c r="P90" s="2"/>
      <c r="Q90" s="2"/>
      <c r="R90" s="2"/>
      <c r="S90" s="2"/>
    </row>
    <row r="91" spans="1:19" ht="21" customHeight="1" x14ac:dyDescent="0.2">
      <c r="A91" s="54">
        <v>9</v>
      </c>
      <c r="B91" s="127" t="s">
        <v>50</v>
      </c>
      <c r="C91" s="128"/>
      <c r="D91" s="92" t="s">
        <v>88</v>
      </c>
      <c r="E91" s="93"/>
      <c r="F91" s="93"/>
      <c r="G91" s="98"/>
      <c r="H91" s="98"/>
      <c r="I91" s="98"/>
      <c r="J91" s="98"/>
      <c r="K91" s="98"/>
      <c r="L91" s="98"/>
      <c r="M91" s="89"/>
      <c r="N91" s="4"/>
      <c r="O91" s="2"/>
      <c r="P91" s="2"/>
      <c r="Q91" s="2"/>
      <c r="R91" s="2"/>
      <c r="S91" s="2"/>
    </row>
    <row r="92" spans="1:19" ht="34.5" customHeight="1" x14ac:dyDescent="0.2">
      <c r="A92" s="54">
        <v>10</v>
      </c>
      <c r="B92" s="127" t="s">
        <v>28</v>
      </c>
      <c r="C92" s="128"/>
      <c r="D92" s="90" t="s">
        <v>208</v>
      </c>
      <c r="E92" s="91"/>
      <c r="F92" s="91"/>
      <c r="G92" s="98"/>
      <c r="H92" s="98"/>
      <c r="I92" s="98"/>
      <c r="J92" s="98"/>
      <c r="K92" s="98"/>
      <c r="L92" s="98"/>
      <c r="M92" s="89"/>
      <c r="N92" s="4"/>
      <c r="O92" s="2"/>
      <c r="P92" s="2"/>
      <c r="Q92" s="2"/>
      <c r="R92" s="2"/>
      <c r="S92" s="2"/>
    </row>
    <row r="93" spans="1:19" ht="15.75" customHeight="1" x14ac:dyDescent="0.2">
      <c r="A93" s="54">
        <v>11</v>
      </c>
      <c r="B93" s="127" t="s">
        <v>30</v>
      </c>
      <c r="C93" s="128"/>
      <c r="D93" s="127" t="s">
        <v>55</v>
      </c>
      <c r="E93" s="128"/>
      <c r="F93" s="128"/>
      <c r="G93" s="98"/>
      <c r="H93" s="98"/>
      <c r="I93" s="98"/>
      <c r="J93" s="98"/>
      <c r="K93" s="98"/>
      <c r="L93" s="98"/>
      <c r="M93" s="89"/>
      <c r="N93" s="4"/>
      <c r="O93" s="2"/>
      <c r="P93" s="2"/>
      <c r="Q93" s="2"/>
      <c r="R93" s="2"/>
      <c r="S93" s="2"/>
    </row>
    <row r="94" spans="1:19" ht="13.7" customHeight="1" x14ac:dyDescent="0.2">
      <c r="A94" s="18">
        <v>12</v>
      </c>
      <c r="B94" s="90" t="s">
        <v>89</v>
      </c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4"/>
      <c r="O94" s="2"/>
      <c r="P94" s="2"/>
      <c r="Q94" s="2"/>
      <c r="R94" s="2"/>
      <c r="S94" s="2"/>
    </row>
    <row r="95" spans="1:19" ht="20.25" customHeight="1" x14ac:dyDescent="0.2">
      <c r="A95" s="71" t="s">
        <v>32</v>
      </c>
      <c r="B95" s="72"/>
      <c r="C95" s="72"/>
      <c r="D95" s="72"/>
      <c r="E95" s="72"/>
      <c r="F95" s="72"/>
      <c r="G95" s="72"/>
      <c r="H95" s="72"/>
      <c r="I95" s="72"/>
      <c r="J95" s="20">
        <f>J82+J67+J53+J39</f>
        <v>0</v>
      </c>
      <c r="K95" s="15" t="s">
        <v>33</v>
      </c>
      <c r="L95" s="20">
        <f>L82+L67+L53+L39</f>
        <v>0</v>
      </c>
      <c r="M95" s="17"/>
      <c r="N95" s="4"/>
      <c r="O95" s="2"/>
      <c r="P95" s="2"/>
      <c r="Q95" s="2"/>
      <c r="R95" s="2"/>
      <c r="S95" s="2"/>
    </row>
    <row r="96" spans="1:19" ht="13.5" customHeight="1" x14ac:dyDescent="0.2">
      <c r="A96" s="21"/>
      <c r="B96" s="21"/>
      <c r="C96" s="21"/>
      <c r="D96" s="21"/>
      <c r="E96" s="21"/>
      <c r="F96" s="21"/>
      <c r="G96" s="31"/>
      <c r="H96" s="31"/>
      <c r="I96" s="31"/>
      <c r="J96" s="37"/>
      <c r="K96" s="31"/>
      <c r="L96" s="37"/>
      <c r="M96" s="31"/>
      <c r="N96" s="2"/>
      <c r="O96" s="2"/>
      <c r="P96" s="2"/>
      <c r="Q96" s="2"/>
      <c r="R96" s="2"/>
      <c r="S96" s="2"/>
    </row>
    <row r="97" spans="1:256" ht="21" customHeight="1" x14ac:dyDescent="0.2">
      <c r="A97" s="100" t="s">
        <v>233</v>
      </c>
      <c r="B97" s="95"/>
      <c r="C97" s="95"/>
      <c r="D97" s="95"/>
      <c r="E97" s="95"/>
      <c r="F97" s="95"/>
      <c r="G97" s="96"/>
      <c r="H97" s="96"/>
      <c r="I97" s="96"/>
      <c r="J97" s="96"/>
      <c r="K97" s="96"/>
      <c r="L97" s="96"/>
      <c r="M97" s="96"/>
      <c r="N97" s="12"/>
      <c r="O97" s="2"/>
      <c r="P97" s="2"/>
      <c r="Q97" s="2"/>
      <c r="R97" s="2"/>
      <c r="S97" s="2"/>
    </row>
    <row r="98" spans="1:256" ht="36.75" customHeight="1" x14ac:dyDescent="0.2">
      <c r="A98" s="45" t="s">
        <v>0</v>
      </c>
      <c r="B98" s="88" t="s">
        <v>1</v>
      </c>
      <c r="C98" s="89"/>
      <c r="D98" s="89"/>
      <c r="E98" s="89"/>
      <c r="F98" s="89"/>
      <c r="G98" s="45" t="s">
        <v>240</v>
      </c>
      <c r="H98" s="45" t="s">
        <v>246</v>
      </c>
      <c r="I98" s="45" t="s">
        <v>4</v>
      </c>
      <c r="J98" s="45" t="s">
        <v>5</v>
      </c>
      <c r="K98" s="45" t="s">
        <v>6</v>
      </c>
      <c r="L98" s="45" t="s">
        <v>7</v>
      </c>
      <c r="M98" s="45" t="s">
        <v>8</v>
      </c>
      <c r="N98" s="4"/>
      <c r="O98" s="2"/>
      <c r="P98" s="2"/>
      <c r="Q98" s="2"/>
      <c r="R98" s="2"/>
      <c r="S98" s="2"/>
    </row>
    <row r="99" spans="1:256" ht="253.5" customHeight="1" x14ac:dyDescent="0.2">
      <c r="A99" s="18">
        <v>1</v>
      </c>
      <c r="B99" s="86" t="s">
        <v>206</v>
      </c>
      <c r="C99" s="87"/>
      <c r="D99" s="87"/>
      <c r="E99" s="87"/>
      <c r="F99" s="87"/>
      <c r="G99" s="45" t="s">
        <v>244</v>
      </c>
      <c r="H99" s="18">
        <v>3800</v>
      </c>
      <c r="I99" s="46"/>
      <c r="J99" s="47">
        <f>I99*H99</f>
        <v>0</v>
      </c>
      <c r="K99" s="45" t="s">
        <v>9</v>
      </c>
      <c r="L99" s="47">
        <f>J99*1.08</f>
        <v>0</v>
      </c>
      <c r="M99" s="46"/>
      <c r="N99" s="4"/>
      <c r="O99" s="2"/>
      <c r="P99" s="2"/>
      <c r="Q99" s="2"/>
      <c r="R99" s="2"/>
      <c r="S99" s="2"/>
    </row>
    <row r="100" spans="1:256" ht="13.7" customHeight="1" x14ac:dyDescent="0.2">
      <c r="A100" s="71" t="s">
        <v>32</v>
      </c>
      <c r="B100" s="72"/>
      <c r="C100" s="72"/>
      <c r="D100" s="72"/>
      <c r="E100" s="72"/>
      <c r="F100" s="72"/>
      <c r="G100" s="72"/>
      <c r="H100" s="72"/>
      <c r="I100" s="72"/>
      <c r="J100" s="20">
        <f>J99</f>
        <v>0</v>
      </c>
      <c r="K100" s="15" t="s">
        <v>33</v>
      </c>
      <c r="L100" s="20">
        <f>L99</f>
        <v>0</v>
      </c>
      <c r="M100" s="17"/>
      <c r="N100" s="4"/>
      <c r="O100" s="2"/>
      <c r="P100" s="2"/>
      <c r="Q100" s="2"/>
      <c r="R100" s="2"/>
      <c r="S100" s="2"/>
    </row>
    <row r="101" spans="1:256" ht="15" customHeight="1" x14ac:dyDescent="0.2">
      <c r="A101" s="19"/>
      <c r="B101" s="19"/>
      <c r="C101" s="19"/>
      <c r="D101" s="19"/>
      <c r="E101" s="19"/>
      <c r="F101" s="19"/>
      <c r="G101" s="34"/>
      <c r="H101" s="34"/>
      <c r="I101" s="34"/>
      <c r="J101" s="35"/>
      <c r="K101" s="34"/>
      <c r="L101" s="35"/>
      <c r="M101" s="34"/>
      <c r="N101" s="2"/>
      <c r="O101" s="2"/>
      <c r="P101" s="2"/>
      <c r="Q101" s="2"/>
      <c r="R101" s="2"/>
      <c r="S101" s="2"/>
    </row>
    <row r="102" spans="1:256" ht="17.25" customHeight="1" x14ac:dyDescent="0.2">
      <c r="A102" s="100" t="s">
        <v>234</v>
      </c>
      <c r="B102" s="95"/>
      <c r="C102" s="95"/>
      <c r="D102" s="95"/>
      <c r="E102" s="95"/>
      <c r="F102" s="95"/>
      <c r="G102" s="96"/>
      <c r="H102" s="96"/>
      <c r="I102" s="96"/>
      <c r="J102" s="96"/>
      <c r="K102" s="96"/>
      <c r="L102" s="96"/>
      <c r="M102" s="96"/>
      <c r="N102" s="12"/>
      <c r="O102" s="2"/>
      <c r="P102" s="2"/>
      <c r="Q102" s="2"/>
      <c r="R102" s="2"/>
      <c r="S102" s="2"/>
    </row>
    <row r="103" spans="1:256" s="59" customFormat="1" ht="33" customHeight="1" x14ac:dyDescent="0.2">
      <c r="A103" s="45" t="s">
        <v>0</v>
      </c>
      <c r="B103" s="88" t="s">
        <v>1</v>
      </c>
      <c r="C103" s="89"/>
      <c r="D103" s="89"/>
      <c r="E103" s="89"/>
      <c r="F103" s="89"/>
      <c r="G103" s="45" t="s">
        <v>95</v>
      </c>
      <c r="H103" s="45" t="s">
        <v>246</v>
      </c>
      <c r="I103" s="45" t="s">
        <v>4</v>
      </c>
      <c r="J103" s="45" t="s">
        <v>5</v>
      </c>
      <c r="K103" s="45" t="s">
        <v>6</v>
      </c>
      <c r="L103" s="45" t="s">
        <v>7</v>
      </c>
      <c r="M103" s="45" t="s">
        <v>8</v>
      </c>
      <c r="N103" s="56"/>
      <c r="O103" s="57"/>
      <c r="P103" s="57"/>
      <c r="Q103" s="57"/>
      <c r="R103" s="57"/>
      <c r="S103" s="57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8"/>
      <c r="AQ103" s="58"/>
      <c r="AR103" s="58"/>
      <c r="AS103" s="58"/>
      <c r="AT103" s="58"/>
      <c r="AU103" s="58"/>
      <c r="AV103" s="58"/>
      <c r="AW103" s="58"/>
      <c r="AX103" s="58"/>
      <c r="AY103" s="58"/>
      <c r="AZ103" s="58"/>
      <c r="BA103" s="58"/>
      <c r="BB103" s="58"/>
      <c r="BC103" s="58"/>
      <c r="BD103" s="58"/>
      <c r="BE103" s="58"/>
      <c r="BF103" s="58"/>
      <c r="BG103" s="58"/>
      <c r="BH103" s="58"/>
      <c r="BI103" s="58"/>
      <c r="BJ103" s="58"/>
      <c r="BK103" s="58"/>
      <c r="BL103" s="58"/>
      <c r="BM103" s="58"/>
      <c r="BN103" s="58"/>
      <c r="BO103" s="58"/>
      <c r="BP103" s="58"/>
      <c r="BQ103" s="58"/>
      <c r="BR103" s="58"/>
      <c r="BS103" s="58"/>
      <c r="BT103" s="58"/>
      <c r="BU103" s="58"/>
      <c r="BV103" s="58"/>
      <c r="BW103" s="58"/>
      <c r="BX103" s="58"/>
      <c r="BY103" s="58"/>
      <c r="BZ103" s="58"/>
      <c r="CA103" s="58"/>
      <c r="CB103" s="58"/>
      <c r="CC103" s="58"/>
      <c r="CD103" s="58"/>
      <c r="CE103" s="58"/>
      <c r="CF103" s="58"/>
      <c r="CG103" s="58"/>
      <c r="CH103" s="58"/>
      <c r="CI103" s="58"/>
      <c r="CJ103" s="58"/>
      <c r="CK103" s="58"/>
      <c r="CL103" s="58"/>
      <c r="CM103" s="58"/>
      <c r="CN103" s="58"/>
      <c r="CO103" s="58"/>
      <c r="CP103" s="58"/>
      <c r="CQ103" s="58"/>
      <c r="CR103" s="58"/>
      <c r="CS103" s="58"/>
      <c r="CT103" s="58"/>
      <c r="CU103" s="58"/>
      <c r="CV103" s="58"/>
      <c r="CW103" s="58"/>
      <c r="CX103" s="58"/>
      <c r="CY103" s="58"/>
      <c r="CZ103" s="58"/>
      <c r="DA103" s="58"/>
      <c r="DB103" s="58"/>
      <c r="DC103" s="58"/>
      <c r="DD103" s="58"/>
      <c r="DE103" s="58"/>
      <c r="DF103" s="58"/>
      <c r="DG103" s="58"/>
      <c r="DH103" s="58"/>
      <c r="DI103" s="58"/>
      <c r="DJ103" s="58"/>
      <c r="DK103" s="58"/>
      <c r="DL103" s="58"/>
      <c r="DM103" s="58"/>
      <c r="DN103" s="58"/>
      <c r="DO103" s="58"/>
      <c r="DP103" s="58"/>
      <c r="DQ103" s="58"/>
      <c r="DR103" s="58"/>
      <c r="DS103" s="58"/>
      <c r="DT103" s="58"/>
      <c r="DU103" s="58"/>
      <c r="DV103" s="58"/>
      <c r="DW103" s="58"/>
      <c r="DX103" s="58"/>
      <c r="DY103" s="58"/>
      <c r="DZ103" s="58"/>
      <c r="EA103" s="58"/>
      <c r="EB103" s="58"/>
      <c r="EC103" s="58"/>
      <c r="ED103" s="58"/>
      <c r="EE103" s="58"/>
      <c r="EF103" s="58"/>
      <c r="EG103" s="58"/>
      <c r="EH103" s="58"/>
      <c r="EI103" s="58"/>
      <c r="EJ103" s="58"/>
      <c r="EK103" s="58"/>
      <c r="EL103" s="58"/>
      <c r="EM103" s="58"/>
      <c r="EN103" s="58"/>
      <c r="EO103" s="58"/>
      <c r="EP103" s="58"/>
      <c r="EQ103" s="58"/>
      <c r="ER103" s="58"/>
      <c r="ES103" s="58"/>
      <c r="ET103" s="58"/>
      <c r="EU103" s="58"/>
      <c r="EV103" s="58"/>
      <c r="EW103" s="58"/>
      <c r="EX103" s="58"/>
      <c r="EY103" s="58"/>
      <c r="EZ103" s="58"/>
      <c r="FA103" s="58"/>
      <c r="FB103" s="58"/>
      <c r="FC103" s="58"/>
      <c r="FD103" s="58"/>
      <c r="FE103" s="58"/>
      <c r="FF103" s="58"/>
      <c r="FG103" s="58"/>
      <c r="FH103" s="58"/>
      <c r="FI103" s="58"/>
      <c r="FJ103" s="58"/>
      <c r="FK103" s="58"/>
      <c r="FL103" s="58"/>
      <c r="FM103" s="58"/>
      <c r="FN103" s="58"/>
      <c r="FO103" s="58"/>
      <c r="FP103" s="58"/>
      <c r="FQ103" s="58"/>
      <c r="FR103" s="58"/>
      <c r="FS103" s="58"/>
      <c r="FT103" s="58"/>
      <c r="FU103" s="58"/>
      <c r="FV103" s="58"/>
      <c r="FW103" s="58"/>
      <c r="FX103" s="58"/>
      <c r="FY103" s="58"/>
      <c r="FZ103" s="58"/>
      <c r="GA103" s="58"/>
      <c r="GB103" s="58"/>
      <c r="GC103" s="58"/>
      <c r="GD103" s="58"/>
      <c r="GE103" s="58"/>
      <c r="GF103" s="58"/>
      <c r="GG103" s="58"/>
      <c r="GH103" s="58"/>
      <c r="GI103" s="58"/>
      <c r="GJ103" s="58"/>
      <c r="GK103" s="58"/>
      <c r="GL103" s="58"/>
      <c r="GM103" s="58"/>
      <c r="GN103" s="58"/>
      <c r="GO103" s="58"/>
      <c r="GP103" s="58"/>
      <c r="GQ103" s="58"/>
      <c r="GR103" s="58"/>
      <c r="GS103" s="58"/>
      <c r="GT103" s="58"/>
      <c r="GU103" s="58"/>
      <c r="GV103" s="58"/>
      <c r="GW103" s="58"/>
      <c r="GX103" s="58"/>
      <c r="GY103" s="58"/>
      <c r="GZ103" s="58"/>
      <c r="HA103" s="58"/>
      <c r="HB103" s="58"/>
      <c r="HC103" s="58"/>
      <c r="HD103" s="58"/>
      <c r="HE103" s="58"/>
      <c r="HF103" s="58"/>
      <c r="HG103" s="58"/>
      <c r="HH103" s="58"/>
      <c r="HI103" s="58"/>
      <c r="HJ103" s="58"/>
      <c r="HK103" s="58"/>
      <c r="HL103" s="58"/>
      <c r="HM103" s="58"/>
      <c r="HN103" s="58"/>
      <c r="HO103" s="58"/>
      <c r="HP103" s="58"/>
      <c r="HQ103" s="58"/>
      <c r="HR103" s="58"/>
      <c r="HS103" s="58"/>
      <c r="HT103" s="58"/>
      <c r="HU103" s="58"/>
      <c r="HV103" s="58"/>
      <c r="HW103" s="58"/>
      <c r="HX103" s="58"/>
      <c r="HY103" s="58"/>
      <c r="HZ103" s="58"/>
      <c r="IA103" s="58"/>
      <c r="IB103" s="58"/>
      <c r="IC103" s="58"/>
      <c r="ID103" s="58"/>
      <c r="IE103" s="58"/>
      <c r="IF103" s="58"/>
      <c r="IG103" s="58"/>
      <c r="IH103" s="58"/>
      <c r="II103" s="58"/>
      <c r="IJ103" s="58"/>
      <c r="IK103" s="58"/>
      <c r="IL103" s="58"/>
      <c r="IM103" s="58"/>
      <c r="IN103" s="58"/>
      <c r="IO103" s="58"/>
      <c r="IP103" s="58"/>
      <c r="IQ103" s="58"/>
      <c r="IR103" s="58"/>
      <c r="IS103" s="58"/>
      <c r="IT103" s="58"/>
      <c r="IU103" s="58"/>
      <c r="IV103" s="58"/>
    </row>
    <row r="104" spans="1:256" ht="52.5" customHeight="1" x14ac:dyDescent="0.2">
      <c r="A104" s="18">
        <v>1</v>
      </c>
      <c r="B104" s="86" t="s">
        <v>232</v>
      </c>
      <c r="C104" s="87"/>
      <c r="D104" s="87"/>
      <c r="E104" s="87"/>
      <c r="F104" s="87"/>
      <c r="G104" s="45" t="s">
        <v>244</v>
      </c>
      <c r="H104" s="18">
        <v>400</v>
      </c>
      <c r="I104" s="46"/>
      <c r="J104" s="47">
        <f>I104*H104</f>
        <v>0</v>
      </c>
      <c r="K104" s="45" t="s">
        <v>9</v>
      </c>
      <c r="L104" s="47">
        <f>J104*1.08</f>
        <v>0</v>
      </c>
      <c r="M104" s="46"/>
      <c r="N104" s="5"/>
      <c r="O104" s="6"/>
      <c r="P104" s="6"/>
      <c r="Q104" s="6"/>
      <c r="R104" s="6"/>
      <c r="S104" s="6"/>
    </row>
    <row r="105" spans="1:256" ht="13.7" customHeight="1" x14ac:dyDescent="0.2">
      <c r="A105" s="71" t="s">
        <v>32</v>
      </c>
      <c r="B105" s="72"/>
      <c r="C105" s="72"/>
      <c r="D105" s="72"/>
      <c r="E105" s="72"/>
      <c r="F105" s="72"/>
      <c r="G105" s="72"/>
      <c r="H105" s="72"/>
      <c r="I105" s="72"/>
      <c r="J105" s="20">
        <f>J104</f>
        <v>0</v>
      </c>
      <c r="K105" s="15" t="s">
        <v>33</v>
      </c>
      <c r="L105" s="20">
        <f>L104</f>
        <v>0</v>
      </c>
      <c r="M105" s="17"/>
      <c r="N105" s="7"/>
      <c r="O105" s="8"/>
      <c r="P105" s="8"/>
      <c r="Q105" s="8"/>
      <c r="R105" s="8"/>
      <c r="S105" s="9"/>
    </row>
    <row r="106" spans="1:256" ht="13.7" customHeight="1" x14ac:dyDescent="0.2">
      <c r="A106" s="124"/>
      <c r="B106" s="125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6"/>
      <c r="N106" s="7"/>
      <c r="O106" s="8"/>
      <c r="P106" s="8"/>
      <c r="Q106" s="8"/>
      <c r="R106" s="8"/>
      <c r="S106" s="9"/>
    </row>
    <row r="107" spans="1:256" ht="20.25" customHeight="1" x14ac:dyDescent="0.2">
      <c r="A107" s="100" t="s">
        <v>231</v>
      </c>
      <c r="B107" s="95"/>
      <c r="C107" s="95"/>
      <c r="D107" s="95"/>
      <c r="E107" s="95"/>
      <c r="F107" s="95"/>
      <c r="G107" s="96"/>
      <c r="H107" s="96"/>
      <c r="I107" s="96"/>
      <c r="J107" s="96"/>
      <c r="K107" s="96"/>
      <c r="L107" s="96"/>
      <c r="M107" s="96"/>
      <c r="N107" s="13"/>
      <c r="O107" s="11"/>
      <c r="P107" s="11"/>
      <c r="Q107" s="11"/>
      <c r="R107" s="11"/>
      <c r="S107" s="11"/>
    </row>
    <row r="108" spans="1:256" s="59" customFormat="1" ht="35.25" customHeight="1" x14ac:dyDescent="0.2">
      <c r="A108" s="45" t="s">
        <v>0</v>
      </c>
      <c r="B108" s="88" t="s">
        <v>1</v>
      </c>
      <c r="C108" s="89"/>
      <c r="D108" s="89"/>
      <c r="E108" s="89"/>
      <c r="F108" s="89"/>
      <c r="G108" s="45" t="s">
        <v>240</v>
      </c>
      <c r="H108" s="45" t="s">
        <v>245</v>
      </c>
      <c r="I108" s="45" t="s">
        <v>4</v>
      </c>
      <c r="J108" s="45" t="s">
        <v>5</v>
      </c>
      <c r="K108" s="45" t="s">
        <v>6</v>
      </c>
      <c r="L108" s="45" t="s">
        <v>7</v>
      </c>
      <c r="M108" s="45" t="s">
        <v>8</v>
      </c>
      <c r="N108" s="56"/>
      <c r="O108" s="57"/>
      <c r="P108" s="57"/>
      <c r="Q108" s="57"/>
      <c r="R108" s="57"/>
      <c r="S108" s="57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8"/>
      <c r="AQ108" s="58"/>
      <c r="AR108" s="58"/>
      <c r="AS108" s="58"/>
      <c r="AT108" s="58"/>
      <c r="AU108" s="58"/>
      <c r="AV108" s="58"/>
      <c r="AW108" s="58"/>
      <c r="AX108" s="58"/>
      <c r="AY108" s="58"/>
      <c r="AZ108" s="58"/>
      <c r="BA108" s="58"/>
      <c r="BB108" s="58"/>
      <c r="BC108" s="58"/>
      <c r="BD108" s="58"/>
      <c r="BE108" s="58"/>
      <c r="BF108" s="58"/>
      <c r="BG108" s="58"/>
      <c r="BH108" s="58"/>
      <c r="BI108" s="58"/>
      <c r="BJ108" s="58"/>
      <c r="BK108" s="58"/>
      <c r="BL108" s="58"/>
      <c r="BM108" s="58"/>
      <c r="BN108" s="58"/>
      <c r="BO108" s="58"/>
      <c r="BP108" s="58"/>
      <c r="BQ108" s="58"/>
      <c r="BR108" s="58"/>
      <c r="BS108" s="58"/>
      <c r="BT108" s="58"/>
      <c r="BU108" s="58"/>
      <c r="BV108" s="58"/>
      <c r="BW108" s="58"/>
      <c r="BX108" s="58"/>
      <c r="BY108" s="58"/>
      <c r="BZ108" s="58"/>
      <c r="CA108" s="58"/>
      <c r="CB108" s="58"/>
      <c r="CC108" s="58"/>
      <c r="CD108" s="58"/>
      <c r="CE108" s="58"/>
      <c r="CF108" s="58"/>
      <c r="CG108" s="58"/>
      <c r="CH108" s="58"/>
      <c r="CI108" s="58"/>
      <c r="CJ108" s="58"/>
      <c r="CK108" s="58"/>
      <c r="CL108" s="58"/>
      <c r="CM108" s="58"/>
      <c r="CN108" s="58"/>
      <c r="CO108" s="58"/>
      <c r="CP108" s="58"/>
      <c r="CQ108" s="58"/>
      <c r="CR108" s="58"/>
      <c r="CS108" s="58"/>
      <c r="CT108" s="58"/>
      <c r="CU108" s="58"/>
      <c r="CV108" s="58"/>
      <c r="CW108" s="58"/>
      <c r="CX108" s="58"/>
      <c r="CY108" s="58"/>
      <c r="CZ108" s="58"/>
      <c r="DA108" s="58"/>
      <c r="DB108" s="58"/>
      <c r="DC108" s="58"/>
      <c r="DD108" s="58"/>
      <c r="DE108" s="58"/>
      <c r="DF108" s="58"/>
      <c r="DG108" s="58"/>
      <c r="DH108" s="58"/>
      <c r="DI108" s="58"/>
      <c r="DJ108" s="58"/>
      <c r="DK108" s="58"/>
      <c r="DL108" s="58"/>
      <c r="DM108" s="58"/>
      <c r="DN108" s="58"/>
      <c r="DO108" s="58"/>
      <c r="DP108" s="58"/>
      <c r="DQ108" s="58"/>
      <c r="DR108" s="58"/>
      <c r="DS108" s="58"/>
      <c r="DT108" s="58"/>
      <c r="DU108" s="58"/>
      <c r="DV108" s="58"/>
      <c r="DW108" s="58"/>
      <c r="DX108" s="58"/>
      <c r="DY108" s="58"/>
      <c r="DZ108" s="58"/>
      <c r="EA108" s="58"/>
      <c r="EB108" s="58"/>
      <c r="EC108" s="58"/>
      <c r="ED108" s="58"/>
      <c r="EE108" s="58"/>
      <c r="EF108" s="58"/>
      <c r="EG108" s="58"/>
      <c r="EH108" s="58"/>
      <c r="EI108" s="58"/>
      <c r="EJ108" s="58"/>
      <c r="EK108" s="58"/>
      <c r="EL108" s="58"/>
      <c r="EM108" s="58"/>
      <c r="EN108" s="58"/>
      <c r="EO108" s="58"/>
      <c r="EP108" s="58"/>
      <c r="EQ108" s="58"/>
      <c r="ER108" s="58"/>
      <c r="ES108" s="58"/>
      <c r="ET108" s="58"/>
      <c r="EU108" s="58"/>
      <c r="EV108" s="58"/>
      <c r="EW108" s="58"/>
      <c r="EX108" s="58"/>
      <c r="EY108" s="58"/>
      <c r="EZ108" s="58"/>
      <c r="FA108" s="58"/>
      <c r="FB108" s="58"/>
      <c r="FC108" s="58"/>
      <c r="FD108" s="58"/>
      <c r="FE108" s="58"/>
      <c r="FF108" s="58"/>
      <c r="FG108" s="58"/>
      <c r="FH108" s="58"/>
      <c r="FI108" s="58"/>
      <c r="FJ108" s="58"/>
      <c r="FK108" s="58"/>
      <c r="FL108" s="58"/>
      <c r="FM108" s="58"/>
      <c r="FN108" s="58"/>
      <c r="FO108" s="58"/>
      <c r="FP108" s="58"/>
      <c r="FQ108" s="58"/>
      <c r="FR108" s="58"/>
      <c r="FS108" s="58"/>
      <c r="FT108" s="58"/>
      <c r="FU108" s="58"/>
      <c r="FV108" s="58"/>
      <c r="FW108" s="58"/>
      <c r="FX108" s="58"/>
      <c r="FY108" s="58"/>
      <c r="FZ108" s="58"/>
      <c r="GA108" s="58"/>
      <c r="GB108" s="58"/>
      <c r="GC108" s="58"/>
      <c r="GD108" s="58"/>
      <c r="GE108" s="58"/>
      <c r="GF108" s="58"/>
      <c r="GG108" s="58"/>
      <c r="GH108" s="58"/>
      <c r="GI108" s="58"/>
      <c r="GJ108" s="58"/>
      <c r="GK108" s="58"/>
      <c r="GL108" s="58"/>
      <c r="GM108" s="58"/>
      <c r="GN108" s="58"/>
      <c r="GO108" s="58"/>
      <c r="GP108" s="58"/>
      <c r="GQ108" s="58"/>
      <c r="GR108" s="58"/>
      <c r="GS108" s="58"/>
      <c r="GT108" s="58"/>
      <c r="GU108" s="58"/>
      <c r="GV108" s="58"/>
      <c r="GW108" s="58"/>
      <c r="GX108" s="58"/>
      <c r="GY108" s="58"/>
      <c r="GZ108" s="58"/>
      <c r="HA108" s="58"/>
      <c r="HB108" s="58"/>
      <c r="HC108" s="58"/>
      <c r="HD108" s="58"/>
      <c r="HE108" s="58"/>
      <c r="HF108" s="58"/>
      <c r="HG108" s="58"/>
      <c r="HH108" s="58"/>
      <c r="HI108" s="58"/>
      <c r="HJ108" s="58"/>
      <c r="HK108" s="58"/>
      <c r="HL108" s="58"/>
      <c r="HM108" s="58"/>
      <c r="HN108" s="58"/>
      <c r="HO108" s="58"/>
      <c r="HP108" s="58"/>
      <c r="HQ108" s="58"/>
      <c r="HR108" s="58"/>
      <c r="HS108" s="58"/>
      <c r="HT108" s="58"/>
      <c r="HU108" s="58"/>
      <c r="HV108" s="58"/>
      <c r="HW108" s="58"/>
      <c r="HX108" s="58"/>
      <c r="HY108" s="58"/>
      <c r="HZ108" s="58"/>
      <c r="IA108" s="58"/>
      <c r="IB108" s="58"/>
      <c r="IC108" s="58"/>
      <c r="ID108" s="58"/>
      <c r="IE108" s="58"/>
      <c r="IF108" s="58"/>
      <c r="IG108" s="58"/>
      <c r="IH108" s="58"/>
      <c r="II108" s="58"/>
      <c r="IJ108" s="58"/>
      <c r="IK108" s="58"/>
      <c r="IL108" s="58"/>
      <c r="IM108" s="58"/>
      <c r="IN108" s="58"/>
      <c r="IO108" s="58"/>
      <c r="IP108" s="58"/>
      <c r="IQ108" s="58"/>
      <c r="IR108" s="58"/>
      <c r="IS108" s="58"/>
      <c r="IT108" s="58"/>
      <c r="IU108" s="58"/>
      <c r="IV108" s="58"/>
    </row>
    <row r="109" spans="1:256" ht="45" customHeight="1" x14ac:dyDescent="0.2">
      <c r="A109" s="18">
        <v>1</v>
      </c>
      <c r="B109" s="86" t="s">
        <v>224</v>
      </c>
      <c r="C109" s="87"/>
      <c r="D109" s="87"/>
      <c r="E109" s="87"/>
      <c r="F109" s="87"/>
      <c r="G109" s="45" t="s">
        <v>239</v>
      </c>
      <c r="H109" s="18">
        <v>300</v>
      </c>
      <c r="I109" s="46"/>
      <c r="J109" s="47">
        <f>I109*H109</f>
        <v>0</v>
      </c>
      <c r="K109" s="45" t="s">
        <v>9</v>
      </c>
      <c r="L109" s="47">
        <f>J109*1.08</f>
        <v>0</v>
      </c>
      <c r="M109" s="46"/>
      <c r="N109" s="4"/>
      <c r="O109" s="2"/>
      <c r="P109" s="2"/>
      <c r="Q109" s="2"/>
      <c r="R109" s="2"/>
      <c r="S109" s="2"/>
    </row>
    <row r="110" spans="1:256" ht="12.75" customHeight="1" x14ac:dyDescent="0.2">
      <c r="A110" s="71" t="s">
        <v>32</v>
      </c>
      <c r="B110" s="72"/>
      <c r="C110" s="72"/>
      <c r="D110" s="72"/>
      <c r="E110" s="72"/>
      <c r="F110" s="72"/>
      <c r="G110" s="72"/>
      <c r="H110" s="72"/>
      <c r="I110" s="72"/>
      <c r="J110" s="20">
        <f>J109</f>
        <v>0</v>
      </c>
      <c r="K110" s="15" t="s">
        <v>33</v>
      </c>
      <c r="L110" s="20">
        <f>L109</f>
        <v>0</v>
      </c>
      <c r="M110" s="17"/>
      <c r="N110" s="4"/>
      <c r="O110" s="2"/>
      <c r="P110" s="2"/>
      <c r="Q110" s="2"/>
      <c r="R110" s="2"/>
      <c r="S110" s="2"/>
    </row>
    <row r="111" spans="1:256" ht="15" customHeight="1" x14ac:dyDescent="0.2">
      <c r="A111" s="19"/>
      <c r="B111" s="19"/>
      <c r="C111" s="19"/>
      <c r="D111" s="19"/>
      <c r="E111" s="19"/>
      <c r="F111" s="19"/>
      <c r="G111" s="34"/>
      <c r="H111" s="34"/>
      <c r="I111" s="34"/>
      <c r="J111" s="35"/>
      <c r="K111" s="34"/>
      <c r="L111" s="35"/>
      <c r="M111" s="34"/>
      <c r="N111" s="2"/>
      <c r="O111" s="2"/>
      <c r="P111" s="2"/>
      <c r="Q111" s="2"/>
      <c r="R111" s="2"/>
      <c r="S111" s="2"/>
    </row>
    <row r="112" spans="1:256" ht="18.75" customHeight="1" x14ac:dyDescent="0.2">
      <c r="A112" s="100" t="s">
        <v>230</v>
      </c>
      <c r="B112" s="95"/>
      <c r="C112" s="95"/>
      <c r="D112" s="95"/>
      <c r="E112" s="95"/>
      <c r="F112" s="95"/>
      <c r="G112" s="96"/>
      <c r="H112" s="96"/>
      <c r="I112" s="96"/>
      <c r="J112" s="96"/>
      <c r="K112" s="96"/>
      <c r="L112" s="96"/>
      <c r="M112" s="96"/>
      <c r="N112" s="12"/>
      <c r="O112" s="2"/>
      <c r="P112" s="2"/>
      <c r="Q112" s="2"/>
      <c r="R112" s="2"/>
      <c r="S112" s="2"/>
    </row>
    <row r="113" spans="1:256" s="59" customFormat="1" ht="33.75" customHeight="1" x14ac:dyDescent="0.2">
      <c r="A113" s="45" t="s">
        <v>0</v>
      </c>
      <c r="B113" s="88" t="s">
        <v>1</v>
      </c>
      <c r="C113" s="89"/>
      <c r="D113" s="89"/>
      <c r="E113" s="89"/>
      <c r="F113" s="89"/>
      <c r="G113" s="45" t="s">
        <v>240</v>
      </c>
      <c r="H113" s="45" t="s">
        <v>245</v>
      </c>
      <c r="I113" s="45" t="s">
        <v>4</v>
      </c>
      <c r="J113" s="45" t="s">
        <v>5</v>
      </c>
      <c r="K113" s="45" t="s">
        <v>6</v>
      </c>
      <c r="L113" s="45" t="s">
        <v>7</v>
      </c>
      <c r="M113" s="45" t="s">
        <v>8</v>
      </c>
      <c r="N113" s="56"/>
      <c r="O113" s="57"/>
      <c r="P113" s="57"/>
      <c r="Q113" s="57"/>
      <c r="R113" s="57"/>
      <c r="S113" s="57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8"/>
      <c r="AQ113" s="58"/>
      <c r="AR113" s="58"/>
      <c r="AS113" s="58"/>
      <c r="AT113" s="58"/>
      <c r="AU113" s="58"/>
      <c r="AV113" s="58"/>
      <c r="AW113" s="58"/>
      <c r="AX113" s="58"/>
      <c r="AY113" s="58"/>
      <c r="AZ113" s="58"/>
      <c r="BA113" s="58"/>
      <c r="BB113" s="58"/>
      <c r="BC113" s="58"/>
      <c r="BD113" s="58"/>
      <c r="BE113" s="58"/>
      <c r="BF113" s="58"/>
      <c r="BG113" s="58"/>
      <c r="BH113" s="58"/>
      <c r="BI113" s="58"/>
      <c r="BJ113" s="58"/>
      <c r="BK113" s="58"/>
      <c r="BL113" s="58"/>
      <c r="BM113" s="58"/>
      <c r="BN113" s="58"/>
      <c r="BO113" s="58"/>
      <c r="BP113" s="58"/>
      <c r="BQ113" s="58"/>
      <c r="BR113" s="58"/>
      <c r="BS113" s="58"/>
      <c r="BT113" s="58"/>
      <c r="BU113" s="58"/>
      <c r="BV113" s="58"/>
      <c r="BW113" s="58"/>
      <c r="BX113" s="58"/>
      <c r="BY113" s="58"/>
      <c r="BZ113" s="58"/>
      <c r="CA113" s="58"/>
      <c r="CB113" s="58"/>
      <c r="CC113" s="58"/>
      <c r="CD113" s="58"/>
      <c r="CE113" s="58"/>
      <c r="CF113" s="58"/>
      <c r="CG113" s="58"/>
      <c r="CH113" s="58"/>
      <c r="CI113" s="58"/>
      <c r="CJ113" s="58"/>
      <c r="CK113" s="58"/>
      <c r="CL113" s="58"/>
      <c r="CM113" s="58"/>
      <c r="CN113" s="58"/>
      <c r="CO113" s="58"/>
      <c r="CP113" s="58"/>
      <c r="CQ113" s="58"/>
      <c r="CR113" s="58"/>
      <c r="CS113" s="58"/>
      <c r="CT113" s="58"/>
      <c r="CU113" s="58"/>
      <c r="CV113" s="58"/>
      <c r="CW113" s="58"/>
      <c r="CX113" s="58"/>
      <c r="CY113" s="58"/>
      <c r="CZ113" s="58"/>
      <c r="DA113" s="58"/>
      <c r="DB113" s="58"/>
      <c r="DC113" s="58"/>
      <c r="DD113" s="58"/>
      <c r="DE113" s="58"/>
      <c r="DF113" s="58"/>
      <c r="DG113" s="58"/>
      <c r="DH113" s="58"/>
      <c r="DI113" s="58"/>
      <c r="DJ113" s="58"/>
      <c r="DK113" s="58"/>
      <c r="DL113" s="58"/>
      <c r="DM113" s="58"/>
      <c r="DN113" s="58"/>
      <c r="DO113" s="58"/>
      <c r="DP113" s="58"/>
      <c r="DQ113" s="58"/>
      <c r="DR113" s="58"/>
      <c r="DS113" s="58"/>
      <c r="DT113" s="58"/>
      <c r="DU113" s="58"/>
      <c r="DV113" s="58"/>
      <c r="DW113" s="58"/>
      <c r="DX113" s="58"/>
      <c r="DY113" s="58"/>
      <c r="DZ113" s="58"/>
      <c r="EA113" s="58"/>
      <c r="EB113" s="58"/>
      <c r="EC113" s="58"/>
      <c r="ED113" s="58"/>
      <c r="EE113" s="58"/>
      <c r="EF113" s="58"/>
      <c r="EG113" s="58"/>
      <c r="EH113" s="58"/>
      <c r="EI113" s="58"/>
      <c r="EJ113" s="58"/>
      <c r="EK113" s="58"/>
      <c r="EL113" s="58"/>
      <c r="EM113" s="58"/>
      <c r="EN113" s="58"/>
      <c r="EO113" s="58"/>
      <c r="EP113" s="58"/>
      <c r="EQ113" s="58"/>
      <c r="ER113" s="58"/>
      <c r="ES113" s="58"/>
      <c r="ET113" s="58"/>
      <c r="EU113" s="58"/>
      <c r="EV113" s="58"/>
      <c r="EW113" s="58"/>
      <c r="EX113" s="58"/>
      <c r="EY113" s="58"/>
      <c r="EZ113" s="58"/>
      <c r="FA113" s="58"/>
      <c r="FB113" s="58"/>
      <c r="FC113" s="58"/>
      <c r="FD113" s="58"/>
      <c r="FE113" s="58"/>
      <c r="FF113" s="58"/>
      <c r="FG113" s="58"/>
      <c r="FH113" s="58"/>
      <c r="FI113" s="58"/>
      <c r="FJ113" s="58"/>
      <c r="FK113" s="58"/>
      <c r="FL113" s="58"/>
      <c r="FM113" s="58"/>
      <c r="FN113" s="58"/>
      <c r="FO113" s="58"/>
      <c r="FP113" s="58"/>
      <c r="FQ113" s="58"/>
      <c r="FR113" s="58"/>
      <c r="FS113" s="58"/>
      <c r="FT113" s="58"/>
      <c r="FU113" s="58"/>
      <c r="FV113" s="58"/>
      <c r="FW113" s="58"/>
      <c r="FX113" s="58"/>
      <c r="FY113" s="58"/>
      <c r="FZ113" s="58"/>
      <c r="GA113" s="58"/>
      <c r="GB113" s="58"/>
      <c r="GC113" s="58"/>
      <c r="GD113" s="58"/>
      <c r="GE113" s="58"/>
      <c r="GF113" s="58"/>
      <c r="GG113" s="58"/>
      <c r="GH113" s="58"/>
      <c r="GI113" s="58"/>
      <c r="GJ113" s="58"/>
      <c r="GK113" s="58"/>
      <c r="GL113" s="58"/>
      <c r="GM113" s="58"/>
      <c r="GN113" s="58"/>
      <c r="GO113" s="58"/>
      <c r="GP113" s="58"/>
      <c r="GQ113" s="58"/>
      <c r="GR113" s="58"/>
      <c r="GS113" s="58"/>
      <c r="GT113" s="58"/>
      <c r="GU113" s="58"/>
      <c r="GV113" s="58"/>
      <c r="GW113" s="58"/>
      <c r="GX113" s="58"/>
      <c r="GY113" s="58"/>
      <c r="GZ113" s="58"/>
      <c r="HA113" s="58"/>
      <c r="HB113" s="58"/>
      <c r="HC113" s="58"/>
      <c r="HD113" s="58"/>
      <c r="HE113" s="58"/>
      <c r="HF113" s="58"/>
      <c r="HG113" s="58"/>
      <c r="HH113" s="58"/>
      <c r="HI113" s="58"/>
      <c r="HJ113" s="58"/>
      <c r="HK113" s="58"/>
      <c r="HL113" s="58"/>
      <c r="HM113" s="58"/>
      <c r="HN113" s="58"/>
      <c r="HO113" s="58"/>
      <c r="HP113" s="58"/>
      <c r="HQ113" s="58"/>
      <c r="HR113" s="58"/>
      <c r="HS113" s="58"/>
      <c r="HT113" s="58"/>
      <c r="HU113" s="58"/>
      <c r="HV113" s="58"/>
      <c r="HW113" s="58"/>
      <c r="HX113" s="58"/>
      <c r="HY113" s="58"/>
      <c r="HZ113" s="58"/>
      <c r="IA113" s="58"/>
      <c r="IB113" s="58"/>
      <c r="IC113" s="58"/>
      <c r="ID113" s="58"/>
      <c r="IE113" s="58"/>
      <c r="IF113" s="58"/>
      <c r="IG113" s="58"/>
      <c r="IH113" s="58"/>
      <c r="II113" s="58"/>
      <c r="IJ113" s="58"/>
      <c r="IK113" s="58"/>
      <c r="IL113" s="58"/>
      <c r="IM113" s="58"/>
      <c r="IN113" s="58"/>
      <c r="IO113" s="58"/>
      <c r="IP113" s="58"/>
      <c r="IQ113" s="58"/>
      <c r="IR113" s="58"/>
      <c r="IS113" s="58"/>
      <c r="IT113" s="58"/>
      <c r="IU113" s="58"/>
      <c r="IV113" s="58"/>
    </row>
    <row r="114" spans="1:256" ht="75" customHeight="1" x14ac:dyDescent="0.2">
      <c r="A114" s="18">
        <v>1</v>
      </c>
      <c r="B114" s="86" t="s">
        <v>90</v>
      </c>
      <c r="C114" s="87"/>
      <c r="D114" s="87"/>
      <c r="E114" s="87"/>
      <c r="F114" s="87"/>
      <c r="G114" s="18" t="s">
        <v>244</v>
      </c>
      <c r="H114" s="18">
        <v>3100</v>
      </c>
      <c r="I114" s="46"/>
      <c r="J114" s="47">
        <f>I114*H114</f>
        <v>0</v>
      </c>
      <c r="K114" s="45" t="s">
        <v>9</v>
      </c>
      <c r="L114" s="47">
        <f>J114*1.08</f>
        <v>0</v>
      </c>
      <c r="M114" s="46"/>
      <c r="N114" s="4"/>
      <c r="O114" s="2"/>
      <c r="P114" s="2"/>
      <c r="Q114" s="2"/>
      <c r="R114" s="2"/>
      <c r="S114" s="2"/>
    </row>
    <row r="115" spans="1:256" ht="13.7" customHeight="1" x14ac:dyDescent="0.2">
      <c r="A115" s="71" t="s">
        <v>32</v>
      </c>
      <c r="B115" s="72"/>
      <c r="C115" s="72"/>
      <c r="D115" s="72"/>
      <c r="E115" s="72"/>
      <c r="F115" s="72"/>
      <c r="G115" s="72"/>
      <c r="H115" s="72"/>
      <c r="I115" s="72"/>
      <c r="J115" s="20">
        <f>J114</f>
        <v>0</v>
      </c>
      <c r="K115" s="15" t="s">
        <v>33</v>
      </c>
      <c r="L115" s="20">
        <f>L114</f>
        <v>0</v>
      </c>
      <c r="M115" s="17"/>
      <c r="N115" s="4"/>
      <c r="O115" s="2"/>
      <c r="P115" s="2"/>
      <c r="Q115" s="2"/>
      <c r="R115" s="2"/>
      <c r="S115" s="2"/>
    </row>
    <row r="116" spans="1:256" ht="10.5" customHeight="1" x14ac:dyDescent="0.2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4"/>
      <c r="L116" s="38"/>
      <c r="M116" s="34"/>
      <c r="N116" s="2"/>
      <c r="O116" s="2"/>
      <c r="P116" s="2"/>
      <c r="Q116" s="2"/>
      <c r="R116" s="2"/>
      <c r="S116" s="2"/>
    </row>
    <row r="117" spans="1:256" ht="18.75" customHeight="1" x14ac:dyDescent="0.2">
      <c r="A117" s="100" t="s">
        <v>229</v>
      </c>
      <c r="B117" s="95"/>
      <c r="C117" s="95"/>
      <c r="D117" s="95"/>
      <c r="E117" s="95"/>
      <c r="F117" s="95"/>
      <c r="G117" s="96"/>
      <c r="H117" s="96"/>
      <c r="I117" s="96"/>
      <c r="J117" s="96"/>
      <c r="K117" s="96"/>
      <c r="L117" s="96"/>
      <c r="M117" s="96"/>
      <c r="N117" s="12"/>
      <c r="O117" s="2"/>
      <c r="P117" s="2"/>
      <c r="Q117" s="2"/>
      <c r="R117" s="2"/>
      <c r="S117" s="2"/>
    </row>
    <row r="118" spans="1:256" s="59" customFormat="1" ht="38.25" customHeight="1" x14ac:dyDescent="0.2">
      <c r="A118" s="45" t="s">
        <v>0</v>
      </c>
      <c r="B118" s="88" t="s">
        <v>1</v>
      </c>
      <c r="C118" s="89"/>
      <c r="D118" s="89"/>
      <c r="E118" s="89"/>
      <c r="F118" s="89"/>
      <c r="G118" s="45" t="s">
        <v>240</v>
      </c>
      <c r="H118" s="45" t="s">
        <v>245</v>
      </c>
      <c r="I118" s="45" t="s">
        <v>4</v>
      </c>
      <c r="J118" s="45" t="s">
        <v>5</v>
      </c>
      <c r="K118" s="45" t="s">
        <v>6</v>
      </c>
      <c r="L118" s="45" t="s">
        <v>7</v>
      </c>
      <c r="M118" s="45" t="s">
        <v>8</v>
      </c>
      <c r="N118" s="56"/>
      <c r="O118" s="57"/>
      <c r="P118" s="57"/>
      <c r="Q118" s="57"/>
      <c r="R118" s="57"/>
      <c r="S118" s="57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8"/>
      <c r="AQ118" s="58"/>
      <c r="AR118" s="58"/>
      <c r="AS118" s="58"/>
      <c r="AT118" s="58"/>
      <c r="AU118" s="58"/>
      <c r="AV118" s="58"/>
      <c r="AW118" s="58"/>
      <c r="AX118" s="58"/>
      <c r="AY118" s="58"/>
      <c r="AZ118" s="58"/>
      <c r="BA118" s="58"/>
      <c r="BB118" s="58"/>
      <c r="BC118" s="58"/>
      <c r="BD118" s="58"/>
      <c r="BE118" s="58"/>
      <c r="BF118" s="58"/>
      <c r="BG118" s="58"/>
      <c r="BH118" s="58"/>
      <c r="BI118" s="58"/>
      <c r="BJ118" s="58"/>
      <c r="BK118" s="58"/>
      <c r="BL118" s="58"/>
      <c r="BM118" s="58"/>
      <c r="BN118" s="58"/>
      <c r="BO118" s="58"/>
      <c r="BP118" s="58"/>
      <c r="BQ118" s="58"/>
      <c r="BR118" s="58"/>
      <c r="BS118" s="58"/>
      <c r="BT118" s="58"/>
      <c r="BU118" s="58"/>
      <c r="BV118" s="58"/>
      <c r="BW118" s="58"/>
      <c r="BX118" s="58"/>
      <c r="BY118" s="58"/>
      <c r="BZ118" s="58"/>
      <c r="CA118" s="58"/>
      <c r="CB118" s="58"/>
      <c r="CC118" s="58"/>
      <c r="CD118" s="58"/>
      <c r="CE118" s="58"/>
      <c r="CF118" s="58"/>
      <c r="CG118" s="58"/>
      <c r="CH118" s="58"/>
      <c r="CI118" s="58"/>
      <c r="CJ118" s="58"/>
      <c r="CK118" s="58"/>
      <c r="CL118" s="58"/>
      <c r="CM118" s="58"/>
      <c r="CN118" s="58"/>
      <c r="CO118" s="58"/>
      <c r="CP118" s="58"/>
      <c r="CQ118" s="58"/>
      <c r="CR118" s="58"/>
      <c r="CS118" s="58"/>
      <c r="CT118" s="58"/>
      <c r="CU118" s="58"/>
      <c r="CV118" s="58"/>
      <c r="CW118" s="58"/>
      <c r="CX118" s="58"/>
      <c r="CY118" s="58"/>
      <c r="CZ118" s="58"/>
      <c r="DA118" s="58"/>
      <c r="DB118" s="58"/>
      <c r="DC118" s="58"/>
      <c r="DD118" s="58"/>
      <c r="DE118" s="58"/>
      <c r="DF118" s="58"/>
      <c r="DG118" s="58"/>
      <c r="DH118" s="58"/>
      <c r="DI118" s="58"/>
      <c r="DJ118" s="58"/>
      <c r="DK118" s="58"/>
      <c r="DL118" s="58"/>
      <c r="DM118" s="58"/>
      <c r="DN118" s="58"/>
      <c r="DO118" s="58"/>
      <c r="DP118" s="58"/>
      <c r="DQ118" s="58"/>
      <c r="DR118" s="58"/>
      <c r="DS118" s="58"/>
      <c r="DT118" s="58"/>
      <c r="DU118" s="58"/>
      <c r="DV118" s="58"/>
      <c r="DW118" s="58"/>
      <c r="DX118" s="58"/>
      <c r="DY118" s="58"/>
      <c r="DZ118" s="58"/>
      <c r="EA118" s="58"/>
      <c r="EB118" s="58"/>
      <c r="EC118" s="58"/>
      <c r="ED118" s="58"/>
      <c r="EE118" s="58"/>
      <c r="EF118" s="58"/>
      <c r="EG118" s="58"/>
      <c r="EH118" s="58"/>
      <c r="EI118" s="58"/>
      <c r="EJ118" s="58"/>
      <c r="EK118" s="58"/>
      <c r="EL118" s="58"/>
      <c r="EM118" s="58"/>
      <c r="EN118" s="58"/>
      <c r="EO118" s="58"/>
      <c r="EP118" s="58"/>
      <c r="EQ118" s="58"/>
      <c r="ER118" s="58"/>
      <c r="ES118" s="58"/>
      <c r="ET118" s="58"/>
      <c r="EU118" s="58"/>
      <c r="EV118" s="58"/>
      <c r="EW118" s="58"/>
      <c r="EX118" s="58"/>
      <c r="EY118" s="58"/>
      <c r="EZ118" s="58"/>
      <c r="FA118" s="58"/>
      <c r="FB118" s="58"/>
      <c r="FC118" s="58"/>
      <c r="FD118" s="58"/>
      <c r="FE118" s="58"/>
      <c r="FF118" s="58"/>
      <c r="FG118" s="58"/>
      <c r="FH118" s="58"/>
      <c r="FI118" s="58"/>
      <c r="FJ118" s="58"/>
      <c r="FK118" s="58"/>
      <c r="FL118" s="58"/>
      <c r="FM118" s="58"/>
      <c r="FN118" s="58"/>
      <c r="FO118" s="58"/>
      <c r="FP118" s="58"/>
      <c r="FQ118" s="58"/>
      <c r="FR118" s="58"/>
      <c r="FS118" s="58"/>
      <c r="FT118" s="58"/>
      <c r="FU118" s="58"/>
      <c r="FV118" s="58"/>
      <c r="FW118" s="58"/>
      <c r="FX118" s="58"/>
      <c r="FY118" s="58"/>
      <c r="FZ118" s="58"/>
      <c r="GA118" s="58"/>
      <c r="GB118" s="58"/>
      <c r="GC118" s="58"/>
      <c r="GD118" s="58"/>
      <c r="GE118" s="58"/>
      <c r="GF118" s="58"/>
      <c r="GG118" s="58"/>
      <c r="GH118" s="58"/>
      <c r="GI118" s="58"/>
      <c r="GJ118" s="58"/>
      <c r="GK118" s="58"/>
      <c r="GL118" s="58"/>
      <c r="GM118" s="58"/>
      <c r="GN118" s="58"/>
      <c r="GO118" s="58"/>
      <c r="GP118" s="58"/>
      <c r="GQ118" s="58"/>
      <c r="GR118" s="58"/>
      <c r="GS118" s="58"/>
      <c r="GT118" s="58"/>
      <c r="GU118" s="58"/>
      <c r="GV118" s="58"/>
      <c r="GW118" s="58"/>
      <c r="GX118" s="58"/>
      <c r="GY118" s="58"/>
      <c r="GZ118" s="58"/>
      <c r="HA118" s="58"/>
      <c r="HB118" s="58"/>
      <c r="HC118" s="58"/>
      <c r="HD118" s="58"/>
      <c r="HE118" s="58"/>
      <c r="HF118" s="58"/>
      <c r="HG118" s="58"/>
      <c r="HH118" s="58"/>
      <c r="HI118" s="58"/>
      <c r="HJ118" s="58"/>
      <c r="HK118" s="58"/>
      <c r="HL118" s="58"/>
      <c r="HM118" s="58"/>
      <c r="HN118" s="58"/>
      <c r="HO118" s="58"/>
      <c r="HP118" s="58"/>
      <c r="HQ118" s="58"/>
      <c r="HR118" s="58"/>
      <c r="HS118" s="58"/>
      <c r="HT118" s="58"/>
      <c r="HU118" s="58"/>
      <c r="HV118" s="58"/>
      <c r="HW118" s="58"/>
      <c r="HX118" s="58"/>
      <c r="HY118" s="58"/>
      <c r="HZ118" s="58"/>
      <c r="IA118" s="58"/>
      <c r="IB118" s="58"/>
      <c r="IC118" s="58"/>
      <c r="ID118" s="58"/>
      <c r="IE118" s="58"/>
      <c r="IF118" s="58"/>
      <c r="IG118" s="58"/>
      <c r="IH118" s="58"/>
      <c r="II118" s="58"/>
      <c r="IJ118" s="58"/>
      <c r="IK118" s="58"/>
      <c r="IL118" s="58"/>
      <c r="IM118" s="58"/>
      <c r="IN118" s="58"/>
      <c r="IO118" s="58"/>
      <c r="IP118" s="58"/>
      <c r="IQ118" s="58"/>
      <c r="IR118" s="58"/>
      <c r="IS118" s="58"/>
      <c r="IT118" s="58"/>
      <c r="IU118" s="58"/>
      <c r="IV118" s="58"/>
    </row>
    <row r="119" spans="1:256" ht="32.25" customHeight="1" x14ac:dyDescent="0.2">
      <c r="A119" s="18">
        <v>1</v>
      </c>
      <c r="B119" s="86" t="s">
        <v>228</v>
      </c>
      <c r="C119" s="87"/>
      <c r="D119" s="87"/>
      <c r="E119" s="87"/>
      <c r="F119" s="87"/>
      <c r="G119" s="45" t="s">
        <v>243</v>
      </c>
      <c r="H119" s="18">
        <v>100</v>
      </c>
      <c r="I119" s="46"/>
      <c r="J119" s="47">
        <f>H119*I119</f>
        <v>0</v>
      </c>
      <c r="K119" s="45" t="s">
        <v>9</v>
      </c>
      <c r="L119" s="47">
        <f>J119*1.08</f>
        <v>0</v>
      </c>
      <c r="M119" s="46"/>
      <c r="N119" s="4"/>
      <c r="O119" s="2"/>
      <c r="P119" s="2"/>
      <c r="Q119" s="2"/>
      <c r="R119" s="2"/>
      <c r="S119" s="2"/>
    </row>
    <row r="120" spans="1:256" ht="12.75" customHeight="1" x14ac:dyDescent="0.2">
      <c r="A120" s="71" t="s">
        <v>32</v>
      </c>
      <c r="B120" s="72"/>
      <c r="C120" s="72"/>
      <c r="D120" s="72"/>
      <c r="E120" s="72"/>
      <c r="F120" s="72"/>
      <c r="G120" s="72"/>
      <c r="H120" s="72"/>
      <c r="I120" s="72"/>
      <c r="J120" s="20">
        <f>J119</f>
        <v>0</v>
      </c>
      <c r="K120" s="15" t="s">
        <v>33</v>
      </c>
      <c r="L120" s="20">
        <f>L119</f>
        <v>0</v>
      </c>
      <c r="M120" s="17"/>
      <c r="N120" s="4"/>
      <c r="O120" s="2"/>
      <c r="P120" s="2"/>
      <c r="Q120" s="2"/>
      <c r="R120" s="2"/>
      <c r="S120" s="2"/>
    </row>
    <row r="121" spans="1:256" ht="14.25" customHeight="1" x14ac:dyDescent="0.2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4"/>
      <c r="L121" s="38"/>
      <c r="M121" s="34"/>
      <c r="N121" s="2"/>
      <c r="O121" s="2"/>
      <c r="P121" s="2"/>
      <c r="Q121" s="2"/>
      <c r="R121" s="2"/>
      <c r="S121" s="2"/>
    </row>
    <row r="122" spans="1:256" ht="12.75" customHeight="1" x14ac:dyDescent="0.2">
      <c r="A122" s="100" t="s">
        <v>226</v>
      </c>
      <c r="B122" s="95"/>
      <c r="C122" s="95"/>
      <c r="D122" s="95"/>
      <c r="E122" s="95"/>
      <c r="F122" s="95"/>
      <c r="G122" s="96"/>
      <c r="H122" s="96"/>
      <c r="I122" s="96"/>
      <c r="J122" s="96"/>
      <c r="K122" s="96"/>
      <c r="L122" s="96"/>
      <c r="M122" s="96"/>
      <c r="N122" s="12"/>
      <c r="O122" s="2"/>
      <c r="P122" s="2"/>
      <c r="Q122" s="2"/>
      <c r="R122" s="2"/>
      <c r="S122" s="2"/>
    </row>
    <row r="123" spans="1:256" s="59" customFormat="1" ht="38.25" customHeight="1" x14ac:dyDescent="0.2">
      <c r="A123" s="45" t="s">
        <v>0</v>
      </c>
      <c r="B123" s="88" t="s">
        <v>1</v>
      </c>
      <c r="C123" s="89"/>
      <c r="D123" s="89"/>
      <c r="E123" s="89"/>
      <c r="F123" s="89"/>
      <c r="G123" s="45" t="s">
        <v>240</v>
      </c>
      <c r="H123" s="45" t="s">
        <v>245</v>
      </c>
      <c r="I123" s="45" t="s">
        <v>4</v>
      </c>
      <c r="J123" s="45" t="s">
        <v>5</v>
      </c>
      <c r="K123" s="45" t="s">
        <v>6</v>
      </c>
      <c r="L123" s="45" t="s">
        <v>7</v>
      </c>
      <c r="M123" s="45" t="s">
        <v>8</v>
      </c>
      <c r="N123" s="56"/>
      <c r="O123" s="57"/>
      <c r="P123" s="57"/>
      <c r="Q123" s="57"/>
      <c r="R123" s="57"/>
      <c r="S123" s="57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8"/>
      <c r="AQ123" s="58"/>
      <c r="AR123" s="58"/>
      <c r="AS123" s="58"/>
      <c r="AT123" s="58"/>
      <c r="AU123" s="58"/>
      <c r="AV123" s="58"/>
      <c r="AW123" s="58"/>
      <c r="AX123" s="58"/>
      <c r="AY123" s="58"/>
      <c r="AZ123" s="58"/>
      <c r="BA123" s="58"/>
      <c r="BB123" s="58"/>
      <c r="BC123" s="58"/>
      <c r="BD123" s="58"/>
      <c r="BE123" s="58"/>
      <c r="BF123" s="58"/>
      <c r="BG123" s="58"/>
      <c r="BH123" s="58"/>
      <c r="BI123" s="58"/>
      <c r="BJ123" s="58"/>
      <c r="BK123" s="58"/>
      <c r="BL123" s="58"/>
      <c r="BM123" s="58"/>
      <c r="BN123" s="58"/>
      <c r="BO123" s="58"/>
      <c r="BP123" s="58"/>
      <c r="BQ123" s="58"/>
      <c r="BR123" s="58"/>
      <c r="BS123" s="58"/>
      <c r="BT123" s="58"/>
      <c r="BU123" s="58"/>
      <c r="BV123" s="58"/>
      <c r="BW123" s="58"/>
      <c r="BX123" s="58"/>
      <c r="BY123" s="58"/>
      <c r="BZ123" s="58"/>
      <c r="CA123" s="58"/>
      <c r="CB123" s="58"/>
      <c r="CC123" s="58"/>
      <c r="CD123" s="58"/>
      <c r="CE123" s="58"/>
      <c r="CF123" s="58"/>
      <c r="CG123" s="58"/>
      <c r="CH123" s="58"/>
      <c r="CI123" s="58"/>
      <c r="CJ123" s="58"/>
      <c r="CK123" s="58"/>
      <c r="CL123" s="58"/>
      <c r="CM123" s="58"/>
      <c r="CN123" s="58"/>
      <c r="CO123" s="58"/>
      <c r="CP123" s="58"/>
      <c r="CQ123" s="58"/>
      <c r="CR123" s="58"/>
      <c r="CS123" s="58"/>
      <c r="CT123" s="58"/>
      <c r="CU123" s="58"/>
      <c r="CV123" s="58"/>
      <c r="CW123" s="58"/>
      <c r="CX123" s="58"/>
      <c r="CY123" s="58"/>
      <c r="CZ123" s="58"/>
      <c r="DA123" s="58"/>
      <c r="DB123" s="58"/>
      <c r="DC123" s="58"/>
      <c r="DD123" s="58"/>
      <c r="DE123" s="58"/>
      <c r="DF123" s="58"/>
      <c r="DG123" s="58"/>
      <c r="DH123" s="58"/>
      <c r="DI123" s="58"/>
      <c r="DJ123" s="58"/>
      <c r="DK123" s="58"/>
      <c r="DL123" s="58"/>
      <c r="DM123" s="58"/>
      <c r="DN123" s="58"/>
      <c r="DO123" s="58"/>
      <c r="DP123" s="58"/>
      <c r="DQ123" s="58"/>
      <c r="DR123" s="58"/>
      <c r="DS123" s="58"/>
      <c r="DT123" s="58"/>
      <c r="DU123" s="58"/>
      <c r="DV123" s="58"/>
      <c r="DW123" s="58"/>
      <c r="DX123" s="58"/>
      <c r="DY123" s="58"/>
      <c r="DZ123" s="58"/>
      <c r="EA123" s="58"/>
      <c r="EB123" s="58"/>
      <c r="EC123" s="58"/>
      <c r="ED123" s="58"/>
      <c r="EE123" s="58"/>
      <c r="EF123" s="58"/>
      <c r="EG123" s="58"/>
      <c r="EH123" s="58"/>
      <c r="EI123" s="58"/>
      <c r="EJ123" s="58"/>
      <c r="EK123" s="58"/>
      <c r="EL123" s="58"/>
      <c r="EM123" s="58"/>
      <c r="EN123" s="58"/>
      <c r="EO123" s="58"/>
      <c r="EP123" s="58"/>
      <c r="EQ123" s="58"/>
      <c r="ER123" s="58"/>
      <c r="ES123" s="58"/>
      <c r="ET123" s="58"/>
      <c r="EU123" s="58"/>
      <c r="EV123" s="58"/>
      <c r="EW123" s="58"/>
      <c r="EX123" s="58"/>
      <c r="EY123" s="58"/>
      <c r="EZ123" s="58"/>
      <c r="FA123" s="58"/>
      <c r="FB123" s="58"/>
      <c r="FC123" s="58"/>
      <c r="FD123" s="58"/>
      <c r="FE123" s="58"/>
      <c r="FF123" s="58"/>
      <c r="FG123" s="58"/>
      <c r="FH123" s="58"/>
      <c r="FI123" s="58"/>
      <c r="FJ123" s="58"/>
      <c r="FK123" s="58"/>
      <c r="FL123" s="58"/>
      <c r="FM123" s="58"/>
      <c r="FN123" s="58"/>
      <c r="FO123" s="58"/>
      <c r="FP123" s="58"/>
      <c r="FQ123" s="58"/>
      <c r="FR123" s="58"/>
      <c r="FS123" s="58"/>
      <c r="FT123" s="58"/>
      <c r="FU123" s="58"/>
      <c r="FV123" s="58"/>
      <c r="FW123" s="58"/>
      <c r="FX123" s="58"/>
      <c r="FY123" s="58"/>
      <c r="FZ123" s="58"/>
      <c r="GA123" s="58"/>
      <c r="GB123" s="58"/>
      <c r="GC123" s="58"/>
      <c r="GD123" s="58"/>
      <c r="GE123" s="58"/>
      <c r="GF123" s="58"/>
      <c r="GG123" s="58"/>
      <c r="GH123" s="58"/>
      <c r="GI123" s="58"/>
      <c r="GJ123" s="58"/>
      <c r="GK123" s="58"/>
      <c r="GL123" s="58"/>
      <c r="GM123" s="58"/>
      <c r="GN123" s="58"/>
      <c r="GO123" s="58"/>
      <c r="GP123" s="58"/>
      <c r="GQ123" s="58"/>
      <c r="GR123" s="58"/>
      <c r="GS123" s="58"/>
      <c r="GT123" s="58"/>
      <c r="GU123" s="58"/>
      <c r="GV123" s="58"/>
      <c r="GW123" s="58"/>
      <c r="GX123" s="58"/>
      <c r="GY123" s="58"/>
      <c r="GZ123" s="58"/>
      <c r="HA123" s="58"/>
      <c r="HB123" s="58"/>
      <c r="HC123" s="58"/>
      <c r="HD123" s="58"/>
      <c r="HE123" s="58"/>
      <c r="HF123" s="58"/>
      <c r="HG123" s="58"/>
      <c r="HH123" s="58"/>
      <c r="HI123" s="58"/>
      <c r="HJ123" s="58"/>
      <c r="HK123" s="58"/>
      <c r="HL123" s="58"/>
      <c r="HM123" s="58"/>
      <c r="HN123" s="58"/>
      <c r="HO123" s="58"/>
      <c r="HP123" s="58"/>
      <c r="HQ123" s="58"/>
      <c r="HR123" s="58"/>
      <c r="HS123" s="58"/>
      <c r="HT123" s="58"/>
      <c r="HU123" s="58"/>
      <c r="HV123" s="58"/>
      <c r="HW123" s="58"/>
      <c r="HX123" s="58"/>
      <c r="HY123" s="58"/>
      <c r="HZ123" s="58"/>
      <c r="IA123" s="58"/>
      <c r="IB123" s="58"/>
      <c r="IC123" s="58"/>
      <c r="ID123" s="58"/>
      <c r="IE123" s="58"/>
      <c r="IF123" s="58"/>
      <c r="IG123" s="58"/>
      <c r="IH123" s="58"/>
      <c r="II123" s="58"/>
      <c r="IJ123" s="58"/>
      <c r="IK123" s="58"/>
      <c r="IL123" s="58"/>
      <c r="IM123" s="58"/>
      <c r="IN123" s="58"/>
      <c r="IO123" s="58"/>
      <c r="IP123" s="58"/>
      <c r="IQ123" s="58"/>
      <c r="IR123" s="58"/>
      <c r="IS123" s="58"/>
      <c r="IT123" s="58"/>
      <c r="IU123" s="58"/>
      <c r="IV123" s="58"/>
    </row>
    <row r="124" spans="1:256" ht="30.75" customHeight="1" x14ac:dyDescent="0.2">
      <c r="A124" s="18">
        <v>1</v>
      </c>
      <c r="B124" s="86" t="s">
        <v>91</v>
      </c>
      <c r="C124" s="87"/>
      <c r="D124" s="87"/>
      <c r="E124" s="87"/>
      <c r="F124" s="87"/>
      <c r="G124" s="45" t="s">
        <v>242</v>
      </c>
      <c r="H124" s="18">
        <v>250</v>
      </c>
      <c r="I124" s="46"/>
      <c r="J124" s="47">
        <f>H124*I124</f>
        <v>0</v>
      </c>
      <c r="K124" s="45" t="s">
        <v>9</v>
      </c>
      <c r="L124" s="47">
        <f>J124*1.08</f>
        <v>0</v>
      </c>
      <c r="M124" s="46"/>
      <c r="N124" s="4"/>
      <c r="O124" s="2"/>
      <c r="P124" s="2"/>
      <c r="Q124" s="2"/>
      <c r="R124" s="2"/>
      <c r="S124" s="2"/>
    </row>
    <row r="125" spans="1:256" ht="12.75" customHeight="1" x14ac:dyDescent="0.2">
      <c r="A125" s="71" t="s">
        <v>32</v>
      </c>
      <c r="B125" s="72"/>
      <c r="C125" s="72"/>
      <c r="D125" s="72"/>
      <c r="E125" s="72"/>
      <c r="F125" s="72"/>
      <c r="G125" s="72"/>
      <c r="H125" s="72"/>
      <c r="I125" s="72"/>
      <c r="J125" s="20">
        <f>J124</f>
        <v>0</v>
      </c>
      <c r="K125" s="15" t="s">
        <v>33</v>
      </c>
      <c r="L125" s="20">
        <f>L124</f>
        <v>0</v>
      </c>
      <c r="M125" s="17"/>
      <c r="N125" s="4"/>
      <c r="O125" s="2"/>
      <c r="P125" s="2"/>
      <c r="Q125" s="2"/>
      <c r="R125" s="2"/>
      <c r="S125" s="2"/>
    </row>
    <row r="126" spans="1:256" ht="14.25" customHeight="1" x14ac:dyDescent="0.2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4"/>
      <c r="L126" s="38"/>
      <c r="M126" s="34"/>
      <c r="N126" s="2"/>
      <c r="O126" s="2"/>
      <c r="P126" s="2"/>
      <c r="Q126" s="2"/>
      <c r="R126" s="2"/>
      <c r="S126" s="2"/>
    </row>
    <row r="127" spans="1:256" ht="14.25" customHeight="1" x14ac:dyDescent="0.2">
      <c r="A127" s="100" t="s">
        <v>227</v>
      </c>
      <c r="B127" s="95"/>
      <c r="C127" s="95"/>
      <c r="D127" s="95"/>
      <c r="E127" s="95"/>
      <c r="F127" s="95"/>
      <c r="G127" s="96"/>
      <c r="H127" s="96"/>
      <c r="I127" s="96"/>
      <c r="J127" s="96"/>
      <c r="K127" s="96"/>
      <c r="L127" s="96"/>
      <c r="M127" s="96"/>
      <c r="N127" s="12"/>
      <c r="O127" s="2"/>
      <c r="P127" s="2"/>
      <c r="Q127" s="2"/>
      <c r="R127" s="2"/>
      <c r="S127" s="2"/>
    </row>
    <row r="128" spans="1:256" s="59" customFormat="1" ht="36.75" customHeight="1" x14ac:dyDescent="0.2">
      <c r="A128" s="45" t="s">
        <v>0</v>
      </c>
      <c r="B128" s="88" t="s">
        <v>1</v>
      </c>
      <c r="C128" s="89"/>
      <c r="D128" s="89"/>
      <c r="E128" s="89"/>
      <c r="F128" s="89"/>
      <c r="G128" s="45" t="s">
        <v>240</v>
      </c>
      <c r="H128" s="45" t="s">
        <v>245</v>
      </c>
      <c r="I128" s="45" t="s">
        <v>4</v>
      </c>
      <c r="J128" s="45" t="s">
        <v>5</v>
      </c>
      <c r="K128" s="45" t="s">
        <v>6</v>
      </c>
      <c r="L128" s="45" t="s">
        <v>7</v>
      </c>
      <c r="M128" s="45" t="s">
        <v>8</v>
      </c>
      <c r="N128" s="56"/>
      <c r="O128" s="57"/>
      <c r="P128" s="57"/>
      <c r="Q128" s="57"/>
      <c r="R128" s="57"/>
      <c r="S128" s="57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58"/>
      <c r="AT128" s="58"/>
      <c r="AU128" s="58"/>
      <c r="AV128" s="58"/>
      <c r="AW128" s="58"/>
      <c r="AX128" s="58"/>
      <c r="AY128" s="58"/>
      <c r="AZ128" s="58"/>
      <c r="BA128" s="58"/>
      <c r="BB128" s="58"/>
      <c r="BC128" s="58"/>
      <c r="BD128" s="58"/>
      <c r="BE128" s="58"/>
      <c r="BF128" s="58"/>
      <c r="BG128" s="58"/>
      <c r="BH128" s="58"/>
      <c r="BI128" s="58"/>
      <c r="BJ128" s="58"/>
      <c r="BK128" s="58"/>
      <c r="BL128" s="58"/>
      <c r="BM128" s="58"/>
      <c r="BN128" s="58"/>
      <c r="BO128" s="58"/>
      <c r="BP128" s="58"/>
      <c r="BQ128" s="58"/>
      <c r="BR128" s="58"/>
      <c r="BS128" s="58"/>
      <c r="BT128" s="58"/>
      <c r="BU128" s="58"/>
      <c r="BV128" s="58"/>
      <c r="BW128" s="58"/>
      <c r="BX128" s="58"/>
      <c r="BY128" s="58"/>
      <c r="BZ128" s="58"/>
      <c r="CA128" s="58"/>
      <c r="CB128" s="58"/>
      <c r="CC128" s="58"/>
      <c r="CD128" s="58"/>
      <c r="CE128" s="58"/>
      <c r="CF128" s="58"/>
      <c r="CG128" s="58"/>
      <c r="CH128" s="58"/>
      <c r="CI128" s="58"/>
      <c r="CJ128" s="58"/>
      <c r="CK128" s="58"/>
      <c r="CL128" s="58"/>
      <c r="CM128" s="58"/>
      <c r="CN128" s="58"/>
      <c r="CO128" s="58"/>
      <c r="CP128" s="58"/>
      <c r="CQ128" s="58"/>
      <c r="CR128" s="58"/>
      <c r="CS128" s="58"/>
      <c r="CT128" s="58"/>
      <c r="CU128" s="58"/>
      <c r="CV128" s="58"/>
      <c r="CW128" s="58"/>
      <c r="CX128" s="58"/>
      <c r="CY128" s="58"/>
      <c r="CZ128" s="58"/>
      <c r="DA128" s="58"/>
      <c r="DB128" s="58"/>
      <c r="DC128" s="58"/>
      <c r="DD128" s="58"/>
      <c r="DE128" s="58"/>
      <c r="DF128" s="58"/>
      <c r="DG128" s="58"/>
      <c r="DH128" s="58"/>
      <c r="DI128" s="58"/>
      <c r="DJ128" s="58"/>
      <c r="DK128" s="58"/>
      <c r="DL128" s="58"/>
      <c r="DM128" s="58"/>
      <c r="DN128" s="58"/>
      <c r="DO128" s="58"/>
      <c r="DP128" s="58"/>
      <c r="DQ128" s="58"/>
      <c r="DR128" s="58"/>
      <c r="DS128" s="58"/>
      <c r="DT128" s="58"/>
      <c r="DU128" s="58"/>
      <c r="DV128" s="58"/>
      <c r="DW128" s="58"/>
      <c r="DX128" s="58"/>
      <c r="DY128" s="58"/>
      <c r="DZ128" s="58"/>
      <c r="EA128" s="58"/>
      <c r="EB128" s="58"/>
      <c r="EC128" s="58"/>
      <c r="ED128" s="58"/>
      <c r="EE128" s="58"/>
      <c r="EF128" s="58"/>
      <c r="EG128" s="58"/>
      <c r="EH128" s="58"/>
      <c r="EI128" s="58"/>
      <c r="EJ128" s="58"/>
      <c r="EK128" s="58"/>
      <c r="EL128" s="58"/>
      <c r="EM128" s="58"/>
      <c r="EN128" s="58"/>
      <c r="EO128" s="58"/>
      <c r="EP128" s="58"/>
      <c r="EQ128" s="58"/>
      <c r="ER128" s="58"/>
      <c r="ES128" s="58"/>
      <c r="ET128" s="58"/>
      <c r="EU128" s="58"/>
      <c r="EV128" s="58"/>
      <c r="EW128" s="58"/>
      <c r="EX128" s="58"/>
      <c r="EY128" s="58"/>
      <c r="EZ128" s="58"/>
      <c r="FA128" s="58"/>
      <c r="FB128" s="58"/>
      <c r="FC128" s="58"/>
      <c r="FD128" s="58"/>
      <c r="FE128" s="58"/>
      <c r="FF128" s="58"/>
      <c r="FG128" s="58"/>
      <c r="FH128" s="58"/>
      <c r="FI128" s="58"/>
      <c r="FJ128" s="58"/>
      <c r="FK128" s="58"/>
      <c r="FL128" s="58"/>
      <c r="FM128" s="58"/>
      <c r="FN128" s="58"/>
      <c r="FO128" s="58"/>
      <c r="FP128" s="58"/>
      <c r="FQ128" s="58"/>
      <c r="FR128" s="58"/>
      <c r="FS128" s="58"/>
      <c r="FT128" s="58"/>
      <c r="FU128" s="58"/>
      <c r="FV128" s="58"/>
      <c r="FW128" s="58"/>
      <c r="FX128" s="58"/>
      <c r="FY128" s="58"/>
      <c r="FZ128" s="58"/>
      <c r="GA128" s="58"/>
      <c r="GB128" s="58"/>
      <c r="GC128" s="58"/>
      <c r="GD128" s="58"/>
      <c r="GE128" s="58"/>
      <c r="GF128" s="58"/>
      <c r="GG128" s="58"/>
      <c r="GH128" s="58"/>
      <c r="GI128" s="58"/>
      <c r="GJ128" s="58"/>
      <c r="GK128" s="58"/>
      <c r="GL128" s="58"/>
      <c r="GM128" s="58"/>
      <c r="GN128" s="58"/>
      <c r="GO128" s="58"/>
      <c r="GP128" s="58"/>
      <c r="GQ128" s="58"/>
      <c r="GR128" s="58"/>
      <c r="GS128" s="58"/>
      <c r="GT128" s="58"/>
      <c r="GU128" s="58"/>
      <c r="GV128" s="58"/>
      <c r="GW128" s="58"/>
      <c r="GX128" s="58"/>
      <c r="GY128" s="58"/>
      <c r="GZ128" s="58"/>
      <c r="HA128" s="58"/>
      <c r="HB128" s="58"/>
      <c r="HC128" s="58"/>
      <c r="HD128" s="58"/>
      <c r="HE128" s="58"/>
      <c r="HF128" s="58"/>
      <c r="HG128" s="58"/>
      <c r="HH128" s="58"/>
      <c r="HI128" s="58"/>
      <c r="HJ128" s="58"/>
      <c r="HK128" s="58"/>
      <c r="HL128" s="58"/>
      <c r="HM128" s="58"/>
      <c r="HN128" s="58"/>
      <c r="HO128" s="58"/>
      <c r="HP128" s="58"/>
      <c r="HQ128" s="58"/>
      <c r="HR128" s="58"/>
      <c r="HS128" s="58"/>
      <c r="HT128" s="58"/>
      <c r="HU128" s="58"/>
      <c r="HV128" s="58"/>
      <c r="HW128" s="58"/>
      <c r="HX128" s="58"/>
      <c r="HY128" s="58"/>
      <c r="HZ128" s="58"/>
      <c r="IA128" s="58"/>
      <c r="IB128" s="58"/>
      <c r="IC128" s="58"/>
      <c r="ID128" s="58"/>
      <c r="IE128" s="58"/>
      <c r="IF128" s="58"/>
      <c r="IG128" s="58"/>
      <c r="IH128" s="58"/>
      <c r="II128" s="58"/>
      <c r="IJ128" s="58"/>
      <c r="IK128" s="58"/>
      <c r="IL128" s="58"/>
      <c r="IM128" s="58"/>
      <c r="IN128" s="58"/>
      <c r="IO128" s="58"/>
      <c r="IP128" s="58"/>
      <c r="IQ128" s="58"/>
      <c r="IR128" s="58"/>
      <c r="IS128" s="58"/>
      <c r="IT128" s="58"/>
      <c r="IU128" s="58"/>
      <c r="IV128" s="58"/>
    </row>
    <row r="129" spans="1:256" ht="30" customHeight="1" x14ac:dyDescent="0.2">
      <c r="A129" s="18">
        <v>1</v>
      </c>
      <c r="B129" s="86" t="s">
        <v>92</v>
      </c>
      <c r="C129" s="87"/>
      <c r="D129" s="87"/>
      <c r="E129" s="87"/>
      <c r="F129" s="87"/>
      <c r="G129" s="45" t="s">
        <v>241</v>
      </c>
      <c r="H129" s="18">
        <v>5</v>
      </c>
      <c r="I129" s="46"/>
      <c r="J129" s="47">
        <f>I129*H129</f>
        <v>0</v>
      </c>
      <c r="K129" s="45" t="s">
        <v>9</v>
      </c>
      <c r="L129" s="47">
        <f>J129*1.08</f>
        <v>0</v>
      </c>
      <c r="M129" s="46"/>
      <c r="N129" s="4"/>
      <c r="O129" s="2"/>
      <c r="P129" s="2"/>
      <c r="Q129" s="2"/>
      <c r="R129" s="2"/>
      <c r="S129" s="2"/>
    </row>
    <row r="130" spans="1:256" ht="14.25" customHeight="1" x14ac:dyDescent="0.2">
      <c r="A130" s="71" t="s">
        <v>32</v>
      </c>
      <c r="B130" s="72"/>
      <c r="C130" s="72"/>
      <c r="D130" s="72"/>
      <c r="E130" s="72"/>
      <c r="F130" s="72"/>
      <c r="G130" s="72"/>
      <c r="H130" s="72"/>
      <c r="I130" s="72"/>
      <c r="J130" s="20">
        <f>J129</f>
        <v>0</v>
      </c>
      <c r="K130" s="15" t="s">
        <v>33</v>
      </c>
      <c r="L130" s="20">
        <f>L129</f>
        <v>0</v>
      </c>
      <c r="M130" s="17"/>
      <c r="N130" s="4"/>
      <c r="O130" s="2"/>
      <c r="P130" s="2"/>
      <c r="Q130" s="2"/>
      <c r="R130" s="2"/>
      <c r="S130" s="2"/>
    </row>
    <row r="131" spans="1:256" ht="14.25" customHeight="1" x14ac:dyDescent="0.2">
      <c r="A131" s="38"/>
      <c r="B131" s="38"/>
      <c r="C131" s="38"/>
      <c r="D131" s="38"/>
      <c r="E131" s="38"/>
      <c r="F131" s="38"/>
      <c r="G131" s="22"/>
      <c r="H131" s="22"/>
      <c r="I131" s="23"/>
      <c r="J131" s="24"/>
      <c r="K131" s="19"/>
      <c r="L131" s="25"/>
      <c r="M131" s="19"/>
      <c r="N131" s="2"/>
      <c r="O131" s="2"/>
      <c r="P131" s="2"/>
      <c r="Q131" s="2"/>
      <c r="R131" s="2"/>
      <c r="S131" s="2"/>
    </row>
    <row r="132" spans="1:256" ht="14.25" customHeight="1" x14ac:dyDescent="0.2">
      <c r="A132" s="100" t="s">
        <v>225</v>
      </c>
      <c r="B132" s="95"/>
      <c r="C132" s="95"/>
      <c r="D132" s="95"/>
      <c r="E132" s="95"/>
      <c r="F132" s="95"/>
      <c r="G132" s="96"/>
      <c r="H132" s="96"/>
      <c r="I132" s="96"/>
      <c r="J132" s="96"/>
      <c r="K132" s="96"/>
      <c r="L132" s="96"/>
      <c r="M132" s="96"/>
      <c r="N132" s="12"/>
      <c r="O132" s="2"/>
      <c r="P132" s="2"/>
      <c r="Q132" s="2"/>
      <c r="R132" s="2"/>
      <c r="S132" s="2"/>
    </row>
    <row r="133" spans="1:256" s="59" customFormat="1" ht="37.5" customHeight="1" x14ac:dyDescent="0.2">
      <c r="A133" s="45" t="s">
        <v>0</v>
      </c>
      <c r="B133" s="88" t="s">
        <v>1</v>
      </c>
      <c r="C133" s="89"/>
      <c r="D133" s="89"/>
      <c r="E133" s="89"/>
      <c r="F133" s="89"/>
      <c r="G133" s="45" t="s">
        <v>240</v>
      </c>
      <c r="H133" s="45" t="s">
        <v>246</v>
      </c>
      <c r="I133" s="45" t="s">
        <v>4</v>
      </c>
      <c r="J133" s="45" t="s">
        <v>5</v>
      </c>
      <c r="K133" s="45" t="s">
        <v>6</v>
      </c>
      <c r="L133" s="45" t="s">
        <v>7</v>
      </c>
      <c r="M133" s="45" t="s">
        <v>8</v>
      </c>
      <c r="N133" s="56"/>
      <c r="O133" s="57"/>
      <c r="P133" s="57"/>
      <c r="Q133" s="57"/>
      <c r="R133" s="57"/>
      <c r="S133" s="57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58"/>
      <c r="BG133" s="58"/>
      <c r="BH133" s="58"/>
      <c r="BI133" s="58"/>
      <c r="BJ133" s="58"/>
      <c r="BK133" s="58"/>
      <c r="BL133" s="58"/>
      <c r="BM133" s="58"/>
      <c r="BN133" s="58"/>
      <c r="BO133" s="58"/>
      <c r="BP133" s="58"/>
      <c r="BQ133" s="58"/>
      <c r="BR133" s="58"/>
      <c r="BS133" s="58"/>
      <c r="BT133" s="58"/>
      <c r="BU133" s="58"/>
      <c r="BV133" s="58"/>
      <c r="BW133" s="58"/>
      <c r="BX133" s="58"/>
      <c r="BY133" s="58"/>
      <c r="BZ133" s="58"/>
      <c r="CA133" s="58"/>
      <c r="CB133" s="58"/>
      <c r="CC133" s="58"/>
      <c r="CD133" s="58"/>
      <c r="CE133" s="58"/>
      <c r="CF133" s="58"/>
      <c r="CG133" s="58"/>
      <c r="CH133" s="58"/>
      <c r="CI133" s="58"/>
      <c r="CJ133" s="58"/>
      <c r="CK133" s="58"/>
      <c r="CL133" s="58"/>
      <c r="CM133" s="58"/>
      <c r="CN133" s="58"/>
      <c r="CO133" s="58"/>
      <c r="CP133" s="58"/>
      <c r="CQ133" s="58"/>
      <c r="CR133" s="58"/>
      <c r="CS133" s="58"/>
      <c r="CT133" s="58"/>
      <c r="CU133" s="58"/>
      <c r="CV133" s="58"/>
      <c r="CW133" s="58"/>
      <c r="CX133" s="58"/>
      <c r="CY133" s="58"/>
      <c r="CZ133" s="58"/>
      <c r="DA133" s="58"/>
      <c r="DB133" s="58"/>
      <c r="DC133" s="58"/>
      <c r="DD133" s="58"/>
      <c r="DE133" s="58"/>
      <c r="DF133" s="58"/>
      <c r="DG133" s="58"/>
      <c r="DH133" s="58"/>
      <c r="DI133" s="58"/>
      <c r="DJ133" s="58"/>
      <c r="DK133" s="58"/>
      <c r="DL133" s="58"/>
      <c r="DM133" s="58"/>
      <c r="DN133" s="58"/>
      <c r="DO133" s="58"/>
      <c r="DP133" s="58"/>
      <c r="DQ133" s="58"/>
      <c r="DR133" s="58"/>
      <c r="DS133" s="58"/>
      <c r="DT133" s="58"/>
      <c r="DU133" s="58"/>
      <c r="DV133" s="58"/>
      <c r="DW133" s="58"/>
      <c r="DX133" s="58"/>
      <c r="DY133" s="58"/>
      <c r="DZ133" s="58"/>
      <c r="EA133" s="58"/>
      <c r="EB133" s="58"/>
      <c r="EC133" s="58"/>
      <c r="ED133" s="58"/>
      <c r="EE133" s="58"/>
      <c r="EF133" s="58"/>
      <c r="EG133" s="58"/>
      <c r="EH133" s="58"/>
      <c r="EI133" s="58"/>
      <c r="EJ133" s="58"/>
      <c r="EK133" s="58"/>
      <c r="EL133" s="58"/>
      <c r="EM133" s="58"/>
      <c r="EN133" s="58"/>
      <c r="EO133" s="58"/>
      <c r="EP133" s="58"/>
      <c r="EQ133" s="58"/>
      <c r="ER133" s="58"/>
      <c r="ES133" s="58"/>
      <c r="ET133" s="58"/>
      <c r="EU133" s="58"/>
      <c r="EV133" s="58"/>
      <c r="EW133" s="58"/>
      <c r="EX133" s="58"/>
      <c r="EY133" s="58"/>
      <c r="EZ133" s="58"/>
      <c r="FA133" s="58"/>
      <c r="FB133" s="58"/>
      <c r="FC133" s="58"/>
      <c r="FD133" s="58"/>
      <c r="FE133" s="58"/>
      <c r="FF133" s="58"/>
      <c r="FG133" s="58"/>
      <c r="FH133" s="58"/>
      <c r="FI133" s="58"/>
      <c r="FJ133" s="58"/>
      <c r="FK133" s="58"/>
      <c r="FL133" s="58"/>
      <c r="FM133" s="58"/>
      <c r="FN133" s="58"/>
      <c r="FO133" s="58"/>
      <c r="FP133" s="58"/>
      <c r="FQ133" s="58"/>
      <c r="FR133" s="58"/>
      <c r="FS133" s="58"/>
      <c r="FT133" s="58"/>
      <c r="FU133" s="58"/>
      <c r="FV133" s="58"/>
      <c r="FW133" s="58"/>
      <c r="FX133" s="58"/>
      <c r="FY133" s="58"/>
      <c r="FZ133" s="58"/>
      <c r="GA133" s="58"/>
      <c r="GB133" s="58"/>
      <c r="GC133" s="58"/>
      <c r="GD133" s="58"/>
      <c r="GE133" s="58"/>
      <c r="GF133" s="58"/>
      <c r="GG133" s="58"/>
      <c r="GH133" s="58"/>
      <c r="GI133" s="58"/>
      <c r="GJ133" s="58"/>
      <c r="GK133" s="58"/>
      <c r="GL133" s="58"/>
      <c r="GM133" s="58"/>
      <c r="GN133" s="58"/>
      <c r="GO133" s="58"/>
      <c r="GP133" s="58"/>
      <c r="GQ133" s="58"/>
      <c r="GR133" s="58"/>
      <c r="GS133" s="58"/>
      <c r="GT133" s="58"/>
      <c r="GU133" s="58"/>
      <c r="GV133" s="58"/>
      <c r="GW133" s="58"/>
      <c r="GX133" s="58"/>
      <c r="GY133" s="58"/>
      <c r="GZ133" s="58"/>
      <c r="HA133" s="58"/>
      <c r="HB133" s="58"/>
      <c r="HC133" s="58"/>
      <c r="HD133" s="58"/>
      <c r="HE133" s="58"/>
      <c r="HF133" s="58"/>
      <c r="HG133" s="58"/>
      <c r="HH133" s="58"/>
      <c r="HI133" s="58"/>
      <c r="HJ133" s="58"/>
      <c r="HK133" s="58"/>
      <c r="HL133" s="58"/>
      <c r="HM133" s="58"/>
      <c r="HN133" s="58"/>
      <c r="HO133" s="58"/>
      <c r="HP133" s="58"/>
      <c r="HQ133" s="58"/>
      <c r="HR133" s="58"/>
      <c r="HS133" s="58"/>
      <c r="HT133" s="58"/>
      <c r="HU133" s="58"/>
      <c r="HV133" s="58"/>
      <c r="HW133" s="58"/>
      <c r="HX133" s="58"/>
      <c r="HY133" s="58"/>
      <c r="HZ133" s="58"/>
      <c r="IA133" s="58"/>
      <c r="IB133" s="58"/>
      <c r="IC133" s="58"/>
      <c r="ID133" s="58"/>
      <c r="IE133" s="58"/>
      <c r="IF133" s="58"/>
      <c r="IG133" s="58"/>
      <c r="IH133" s="58"/>
      <c r="II133" s="58"/>
      <c r="IJ133" s="58"/>
      <c r="IK133" s="58"/>
      <c r="IL133" s="58"/>
      <c r="IM133" s="58"/>
      <c r="IN133" s="58"/>
      <c r="IO133" s="58"/>
      <c r="IP133" s="58"/>
      <c r="IQ133" s="58"/>
      <c r="IR133" s="58"/>
      <c r="IS133" s="58"/>
      <c r="IT133" s="58"/>
      <c r="IU133" s="58"/>
      <c r="IV133" s="58"/>
    </row>
    <row r="134" spans="1:256" ht="39.75" customHeight="1" x14ac:dyDescent="0.2">
      <c r="A134" s="18">
        <v>1</v>
      </c>
      <c r="B134" s="86" t="s">
        <v>93</v>
      </c>
      <c r="C134" s="87"/>
      <c r="D134" s="87"/>
      <c r="E134" s="87"/>
      <c r="F134" s="87"/>
      <c r="G134" s="45" t="s">
        <v>239</v>
      </c>
      <c r="H134" s="18">
        <v>50</v>
      </c>
      <c r="I134" s="46"/>
      <c r="J134" s="47">
        <f>H134*I134</f>
        <v>0</v>
      </c>
      <c r="K134" s="45" t="s">
        <v>9</v>
      </c>
      <c r="L134" s="47">
        <f>J134*1.08</f>
        <v>0</v>
      </c>
      <c r="M134" s="46"/>
      <c r="N134" s="4"/>
      <c r="O134" s="2"/>
      <c r="P134" s="2"/>
      <c r="Q134" s="2"/>
      <c r="R134" s="2"/>
      <c r="S134" s="2"/>
    </row>
    <row r="135" spans="1:256" ht="14.25" customHeight="1" x14ac:dyDescent="0.2">
      <c r="A135" s="71" t="s">
        <v>32</v>
      </c>
      <c r="B135" s="72"/>
      <c r="C135" s="72"/>
      <c r="D135" s="72"/>
      <c r="E135" s="72"/>
      <c r="F135" s="72"/>
      <c r="G135" s="72"/>
      <c r="H135" s="72"/>
      <c r="I135" s="72"/>
      <c r="J135" s="20">
        <f>J134</f>
        <v>0</v>
      </c>
      <c r="K135" s="15" t="s">
        <v>33</v>
      </c>
      <c r="L135" s="20">
        <f>L134</f>
        <v>0</v>
      </c>
      <c r="M135" s="17"/>
      <c r="N135" s="5"/>
      <c r="O135" s="6"/>
      <c r="P135" s="6"/>
      <c r="Q135" s="6"/>
      <c r="R135" s="6"/>
      <c r="S135" s="6"/>
    </row>
    <row r="136" spans="1:256" ht="14.25" customHeight="1" x14ac:dyDescent="0.2">
      <c r="A136" s="39"/>
      <c r="B136" s="40"/>
      <c r="C136" s="40"/>
      <c r="D136" s="40"/>
      <c r="E136" s="40"/>
      <c r="F136" s="40"/>
      <c r="G136" s="26"/>
      <c r="H136" s="26"/>
      <c r="I136" s="26"/>
      <c r="J136" s="27"/>
      <c r="K136" s="26"/>
      <c r="L136" s="27"/>
      <c r="M136" s="26"/>
      <c r="N136" s="8"/>
      <c r="O136" s="8"/>
      <c r="P136" s="8"/>
      <c r="Q136" s="8"/>
      <c r="R136" s="8"/>
      <c r="S136" s="9"/>
    </row>
    <row r="137" spans="1:256" ht="14.25" customHeight="1" x14ac:dyDescent="0.2">
      <c r="A137" s="121" t="s">
        <v>238</v>
      </c>
      <c r="B137" s="122"/>
      <c r="C137" s="122"/>
      <c r="D137" s="122"/>
      <c r="E137" s="122"/>
      <c r="F137" s="122"/>
      <c r="G137" s="123"/>
      <c r="H137" s="123"/>
      <c r="I137" s="123"/>
      <c r="J137" s="123"/>
      <c r="K137" s="123"/>
      <c r="L137" s="123"/>
      <c r="M137" s="123"/>
      <c r="N137" s="10"/>
      <c r="O137" s="11"/>
      <c r="P137" s="11"/>
      <c r="Q137" s="11"/>
      <c r="R137" s="11"/>
      <c r="S137" s="11"/>
    </row>
    <row r="138" spans="1:256" s="59" customFormat="1" ht="40.9" customHeight="1" x14ac:dyDescent="0.2">
      <c r="A138" s="45" t="s">
        <v>0</v>
      </c>
      <c r="B138" s="88" t="s">
        <v>94</v>
      </c>
      <c r="C138" s="89"/>
      <c r="D138" s="89"/>
      <c r="E138" s="89"/>
      <c r="F138" s="89"/>
      <c r="G138" s="45" t="s">
        <v>95</v>
      </c>
      <c r="H138" s="45" t="s">
        <v>3</v>
      </c>
      <c r="I138" s="45" t="s">
        <v>4</v>
      </c>
      <c r="J138" s="45" t="s">
        <v>5</v>
      </c>
      <c r="K138" s="45" t="s">
        <v>6</v>
      </c>
      <c r="L138" s="45" t="s">
        <v>7</v>
      </c>
      <c r="M138" s="45" t="s">
        <v>8</v>
      </c>
      <c r="N138" s="56"/>
      <c r="O138" s="57"/>
      <c r="P138" s="57"/>
      <c r="Q138" s="57"/>
      <c r="R138" s="57"/>
      <c r="S138" s="57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8"/>
      <c r="AQ138" s="58"/>
      <c r="AR138" s="58"/>
      <c r="AS138" s="58"/>
      <c r="AT138" s="58"/>
      <c r="AU138" s="58"/>
      <c r="AV138" s="58"/>
      <c r="AW138" s="58"/>
      <c r="AX138" s="58"/>
      <c r="AY138" s="58"/>
      <c r="AZ138" s="58"/>
      <c r="BA138" s="58"/>
      <c r="BB138" s="58"/>
      <c r="BC138" s="58"/>
      <c r="BD138" s="58"/>
      <c r="BE138" s="58"/>
      <c r="BF138" s="58"/>
      <c r="BG138" s="58"/>
      <c r="BH138" s="58"/>
      <c r="BI138" s="58"/>
      <c r="BJ138" s="58"/>
      <c r="BK138" s="58"/>
      <c r="BL138" s="58"/>
      <c r="BM138" s="58"/>
      <c r="BN138" s="58"/>
      <c r="BO138" s="58"/>
      <c r="BP138" s="58"/>
      <c r="BQ138" s="58"/>
      <c r="BR138" s="58"/>
      <c r="BS138" s="58"/>
      <c r="BT138" s="58"/>
      <c r="BU138" s="58"/>
      <c r="BV138" s="58"/>
      <c r="BW138" s="58"/>
      <c r="BX138" s="58"/>
      <c r="BY138" s="58"/>
      <c r="BZ138" s="58"/>
      <c r="CA138" s="58"/>
      <c r="CB138" s="58"/>
      <c r="CC138" s="58"/>
      <c r="CD138" s="58"/>
      <c r="CE138" s="58"/>
      <c r="CF138" s="58"/>
      <c r="CG138" s="58"/>
      <c r="CH138" s="58"/>
      <c r="CI138" s="58"/>
      <c r="CJ138" s="58"/>
      <c r="CK138" s="58"/>
      <c r="CL138" s="58"/>
      <c r="CM138" s="58"/>
      <c r="CN138" s="58"/>
      <c r="CO138" s="58"/>
      <c r="CP138" s="58"/>
      <c r="CQ138" s="58"/>
      <c r="CR138" s="58"/>
      <c r="CS138" s="58"/>
      <c r="CT138" s="58"/>
      <c r="CU138" s="58"/>
      <c r="CV138" s="58"/>
      <c r="CW138" s="58"/>
      <c r="CX138" s="58"/>
      <c r="CY138" s="58"/>
      <c r="CZ138" s="58"/>
      <c r="DA138" s="58"/>
      <c r="DB138" s="58"/>
      <c r="DC138" s="58"/>
      <c r="DD138" s="58"/>
      <c r="DE138" s="58"/>
      <c r="DF138" s="58"/>
      <c r="DG138" s="58"/>
      <c r="DH138" s="58"/>
      <c r="DI138" s="58"/>
      <c r="DJ138" s="58"/>
      <c r="DK138" s="58"/>
      <c r="DL138" s="58"/>
      <c r="DM138" s="58"/>
      <c r="DN138" s="58"/>
      <c r="DO138" s="58"/>
      <c r="DP138" s="58"/>
      <c r="DQ138" s="58"/>
      <c r="DR138" s="58"/>
      <c r="DS138" s="58"/>
      <c r="DT138" s="58"/>
      <c r="DU138" s="58"/>
      <c r="DV138" s="58"/>
      <c r="DW138" s="58"/>
      <c r="DX138" s="58"/>
      <c r="DY138" s="58"/>
      <c r="DZ138" s="58"/>
      <c r="EA138" s="58"/>
      <c r="EB138" s="58"/>
      <c r="EC138" s="58"/>
      <c r="ED138" s="58"/>
      <c r="EE138" s="58"/>
      <c r="EF138" s="58"/>
      <c r="EG138" s="58"/>
      <c r="EH138" s="58"/>
      <c r="EI138" s="58"/>
      <c r="EJ138" s="58"/>
      <c r="EK138" s="58"/>
      <c r="EL138" s="58"/>
      <c r="EM138" s="58"/>
      <c r="EN138" s="58"/>
      <c r="EO138" s="58"/>
      <c r="EP138" s="58"/>
      <c r="EQ138" s="58"/>
      <c r="ER138" s="58"/>
      <c r="ES138" s="58"/>
      <c r="ET138" s="58"/>
      <c r="EU138" s="58"/>
      <c r="EV138" s="58"/>
      <c r="EW138" s="58"/>
      <c r="EX138" s="58"/>
      <c r="EY138" s="58"/>
      <c r="EZ138" s="58"/>
      <c r="FA138" s="58"/>
      <c r="FB138" s="58"/>
      <c r="FC138" s="58"/>
      <c r="FD138" s="58"/>
      <c r="FE138" s="58"/>
      <c r="FF138" s="58"/>
      <c r="FG138" s="58"/>
      <c r="FH138" s="58"/>
      <c r="FI138" s="58"/>
      <c r="FJ138" s="58"/>
      <c r="FK138" s="58"/>
      <c r="FL138" s="58"/>
      <c r="FM138" s="58"/>
      <c r="FN138" s="58"/>
      <c r="FO138" s="58"/>
      <c r="FP138" s="58"/>
      <c r="FQ138" s="58"/>
      <c r="FR138" s="58"/>
      <c r="FS138" s="58"/>
      <c r="FT138" s="58"/>
      <c r="FU138" s="58"/>
      <c r="FV138" s="58"/>
      <c r="FW138" s="58"/>
      <c r="FX138" s="58"/>
      <c r="FY138" s="58"/>
      <c r="FZ138" s="58"/>
      <c r="GA138" s="58"/>
      <c r="GB138" s="58"/>
      <c r="GC138" s="58"/>
      <c r="GD138" s="58"/>
      <c r="GE138" s="58"/>
      <c r="GF138" s="58"/>
      <c r="GG138" s="58"/>
      <c r="GH138" s="58"/>
      <c r="GI138" s="58"/>
      <c r="GJ138" s="58"/>
      <c r="GK138" s="58"/>
      <c r="GL138" s="58"/>
      <c r="GM138" s="58"/>
      <c r="GN138" s="58"/>
      <c r="GO138" s="58"/>
      <c r="GP138" s="58"/>
      <c r="GQ138" s="58"/>
      <c r="GR138" s="58"/>
      <c r="GS138" s="58"/>
      <c r="GT138" s="58"/>
      <c r="GU138" s="58"/>
      <c r="GV138" s="58"/>
      <c r="GW138" s="58"/>
      <c r="GX138" s="58"/>
      <c r="GY138" s="58"/>
      <c r="GZ138" s="58"/>
      <c r="HA138" s="58"/>
      <c r="HB138" s="58"/>
      <c r="HC138" s="58"/>
      <c r="HD138" s="58"/>
      <c r="HE138" s="58"/>
      <c r="HF138" s="58"/>
      <c r="HG138" s="58"/>
      <c r="HH138" s="58"/>
      <c r="HI138" s="58"/>
      <c r="HJ138" s="58"/>
      <c r="HK138" s="58"/>
      <c r="HL138" s="58"/>
      <c r="HM138" s="58"/>
      <c r="HN138" s="58"/>
      <c r="HO138" s="58"/>
      <c r="HP138" s="58"/>
      <c r="HQ138" s="58"/>
      <c r="HR138" s="58"/>
      <c r="HS138" s="58"/>
      <c r="HT138" s="58"/>
      <c r="HU138" s="58"/>
      <c r="HV138" s="58"/>
      <c r="HW138" s="58"/>
      <c r="HX138" s="58"/>
      <c r="HY138" s="58"/>
      <c r="HZ138" s="58"/>
      <c r="IA138" s="58"/>
      <c r="IB138" s="58"/>
      <c r="IC138" s="58"/>
      <c r="ID138" s="58"/>
      <c r="IE138" s="58"/>
      <c r="IF138" s="58"/>
      <c r="IG138" s="58"/>
      <c r="IH138" s="58"/>
      <c r="II138" s="58"/>
      <c r="IJ138" s="58"/>
      <c r="IK138" s="58"/>
      <c r="IL138" s="58"/>
      <c r="IM138" s="58"/>
      <c r="IN138" s="58"/>
      <c r="IO138" s="58"/>
      <c r="IP138" s="58"/>
      <c r="IQ138" s="58"/>
      <c r="IR138" s="58"/>
      <c r="IS138" s="58"/>
      <c r="IT138" s="58"/>
      <c r="IU138" s="58"/>
      <c r="IV138" s="58"/>
    </row>
    <row r="139" spans="1:256" ht="28.5" customHeight="1" x14ac:dyDescent="0.2">
      <c r="A139" s="18">
        <v>1</v>
      </c>
      <c r="B139" s="86" t="s">
        <v>96</v>
      </c>
      <c r="C139" s="87"/>
      <c r="D139" s="87"/>
      <c r="E139" s="87"/>
      <c r="F139" s="87"/>
      <c r="G139" s="45" t="s">
        <v>244</v>
      </c>
      <c r="H139" s="54">
        <v>400</v>
      </c>
      <c r="I139" s="60"/>
      <c r="J139" s="55">
        <f>H139*I139</f>
        <v>0</v>
      </c>
      <c r="K139" s="45" t="s">
        <v>9</v>
      </c>
      <c r="L139" s="55">
        <f>J139*1.08</f>
        <v>0</v>
      </c>
      <c r="M139" s="52"/>
      <c r="N139" s="4"/>
      <c r="O139" s="2"/>
      <c r="P139" s="2"/>
      <c r="Q139" s="2"/>
      <c r="R139" s="2"/>
      <c r="S139" s="2"/>
    </row>
    <row r="140" spans="1:256" ht="16.5" customHeight="1" x14ac:dyDescent="0.2">
      <c r="A140" s="18">
        <v>2</v>
      </c>
      <c r="B140" s="90" t="s">
        <v>97</v>
      </c>
      <c r="C140" s="91"/>
      <c r="D140" s="91"/>
      <c r="E140" s="91"/>
      <c r="F140" s="91"/>
      <c r="G140" s="45" t="s">
        <v>244</v>
      </c>
      <c r="H140" s="54">
        <v>2600</v>
      </c>
      <c r="I140" s="60"/>
      <c r="J140" s="55">
        <f>H140*I140</f>
        <v>0</v>
      </c>
      <c r="K140" s="45" t="s">
        <v>9</v>
      </c>
      <c r="L140" s="55">
        <f>J140*1.08</f>
        <v>0</v>
      </c>
      <c r="M140" s="52"/>
      <c r="N140" s="4"/>
      <c r="O140" s="2"/>
      <c r="P140" s="2"/>
      <c r="Q140" s="2"/>
      <c r="R140" s="2"/>
      <c r="S140" s="2"/>
    </row>
    <row r="141" spans="1:256" ht="24.75" customHeight="1" x14ac:dyDescent="0.2">
      <c r="A141" s="18">
        <v>3</v>
      </c>
      <c r="B141" s="90" t="s">
        <v>98</v>
      </c>
      <c r="C141" s="91"/>
      <c r="D141" s="91"/>
      <c r="E141" s="91"/>
      <c r="F141" s="91"/>
      <c r="G141" s="45" t="s">
        <v>244</v>
      </c>
      <c r="H141" s="54">
        <v>50</v>
      </c>
      <c r="I141" s="60"/>
      <c r="J141" s="55">
        <f>H141*I141</f>
        <v>0</v>
      </c>
      <c r="K141" s="45" t="s">
        <v>9</v>
      </c>
      <c r="L141" s="55">
        <f>J141*1.08</f>
        <v>0</v>
      </c>
      <c r="M141" s="52"/>
      <c r="N141" s="4"/>
      <c r="O141" s="2"/>
      <c r="P141" s="2"/>
      <c r="Q141" s="2"/>
      <c r="R141" s="2"/>
      <c r="S141" s="2"/>
    </row>
    <row r="142" spans="1:256" ht="24" customHeight="1" x14ac:dyDescent="0.2">
      <c r="A142" s="18">
        <v>4</v>
      </c>
      <c r="B142" s="90" t="s">
        <v>99</v>
      </c>
      <c r="C142" s="91"/>
      <c r="D142" s="91"/>
      <c r="E142" s="91"/>
      <c r="F142" s="91"/>
      <c r="G142" s="45" t="s">
        <v>244</v>
      </c>
      <c r="H142" s="54">
        <v>30</v>
      </c>
      <c r="I142" s="60"/>
      <c r="J142" s="55">
        <f>H142*I142</f>
        <v>0</v>
      </c>
      <c r="K142" s="45" t="s">
        <v>9</v>
      </c>
      <c r="L142" s="55">
        <f>J142*1.08</f>
        <v>0</v>
      </c>
      <c r="M142" s="52"/>
      <c r="N142" s="4"/>
      <c r="O142" s="2"/>
      <c r="P142" s="2"/>
      <c r="Q142" s="2"/>
      <c r="R142" s="2"/>
      <c r="S142" s="2"/>
    </row>
    <row r="143" spans="1:256" ht="14.25" customHeight="1" x14ac:dyDescent="0.2">
      <c r="A143" s="71" t="s">
        <v>32</v>
      </c>
      <c r="B143" s="72"/>
      <c r="C143" s="72"/>
      <c r="D143" s="72"/>
      <c r="E143" s="72"/>
      <c r="F143" s="72"/>
      <c r="G143" s="72"/>
      <c r="H143" s="72"/>
      <c r="I143" s="72"/>
      <c r="J143" s="20">
        <f>SUM(J139:J142)</f>
        <v>0</v>
      </c>
      <c r="K143" s="15" t="s">
        <v>33</v>
      </c>
      <c r="L143" s="20">
        <f>SUM(L139:L142)</f>
        <v>0</v>
      </c>
      <c r="M143" s="17"/>
      <c r="N143" s="4"/>
      <c r="O143" s="2"/>
      <c r="P143" s="2"/>
      <c r="Q143" s="2"/>
      <c r="R143" s="2"/>
      <c r="S143" s="2"/>
    </row>
    <row r="144" spans="1:256" ht="15.75" customHeight="1" x14ac:dyDescent="0.2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4"/>
      <c r="N144" s="2"/>
      <c r="O144" s="2"/>
      <c r="P144" s="2"/>
      <c r="Q144" s="2"/>
      <c r="R144" s="2"/>
      <c r="S144" s="2"/>
    </row>
    <row r="145" spans="1:256" ht="14.25" customHeight="1" x14ac:dyDescent="0.2">
      <c r="A145" s="118" t="s">
        <v>247</v>
      </c>
      <c r="B145" s="119"/>
      <c r="C145" s="119"/>
      <c r="D145" s="119"/>
      <c r="E145" s="119"/>
      <c r="F145" s="119"/>
      <c r="G145" s="120"/>
      <c r="H145" s="120"/>
      <c r="I145" s="120"/>
      <c r="J145" s="120"/>
      <c r="K145" s="120"/>
      <c r="L145" s="120"/>
      <c r="M145" s="120"/>
      <c r="N145" s="12"/>
      <c r="O145" s="2"/>
      <c r="P145" s="2"/>
      <c r="Q145" s="2"/>
      <c r="R145" s="2"/>
      <c r="S145" s="2"/>
    </row>
    <row r="146" spans="1:256" s="59" customFormat="1" ht="37.5" customHeight="1" x14ac:dyDescent="0.2">
      <c r="A146" s="45" t="s">
        <v>0</v>
      </c>
      <c r="B146" s="88" t="s">
        <v>1</v>
      </c>
      <c r="C146" s="89"/>
      <c r="D146" s="89"/>
      <c r="E146" s="89"/>
      <c r="F146" s="89"/>
      <c r="G146" s="45" t="s">
        <v>95</v>
      </c>
      <c r="H146" s="45" t="s">
        <v>245</v>
      </c>
      <c r="I146" s="45" t="s">
        <v>4</v>
      </c>
      <c r="J146" s="45" t="s">
        <v>5</v>
      </c>
      <c r="K146" s="45" t="s">
        <v>6</v>
      </c>
      <c r="L146" s="45" t="s">
        <v>7</v>
      </c>
      <c r="M146" s="45" t="s">
        <v>8</v>
      </c>
      <c r="N146" s="56"/>
      <c r="O146" s="57"/>
      <c r="P146" s="57"/>
      <c r="Q146" s="57"/>
      <c r="R146" s="57"/>
      <c r="S146" s="57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  <c r="BD146" s="58"/>
      <c r="BE146" s="58"/>
      <c r="BF146" s="58"/>
      <c r="BG146" s="58"/>
      <c r="BH146" s="58"/>
      <c r="BI146" s="58"/>
      <c r="BJ146" s="58"/>
      <c r="BK146" s="58"/>
      <c r="BL146" s="58"/>
      <c r="BM146" s="58"/>
      <c r="BN146" s="58"/>
      <c r="BO146" s="58"/>
      <c r="BP146" s="58"/>
      <c r="BQ146" s="58"/>
      <c r="BR146" s="58"/>
      <c r="BS146" s="58"/>
      <c r="BT146" s="58"/>
      <c r="BU146" s="58"/>
      <c r="BV146" s="58"/>
      <c r="BW146" s="58"/>
      <c r="BX146" s="58"/>
      <c r="BY146" s="58"/>
      <c r="BZ146" s="58"/>
      <c r="CA146" s="58"/>
      <c r="CB146" s="58"/>
      <c r="CC146" s="58"/>
      <c r="CD146" s="58"/>
      <c r="CE146" s="58"/>
      <c r="CF146" s="58"/>
      <c r="CG146" s="58"/>
      <c r="CH146" s="58"/>
      <c r="CI146" s="58"/>
      <c r="CJ146" s="58"/>
      <c r="CK146" s="58"/>
      <c r="CL146" s="58"/>
      <c r="CM146" s="58"/>
      <c r="CN146" s="58"/>
      <c r="CO146" s="58"/>
      <c r="CP146" s="58"/>
      <c r="CQ146" s="58"/>
      <c r="CR146" s="58"/>
      <c r="CS146" s="58"/>
      <c r="CT146" s="58"/>
      <c r="CU146" s="58"/>
      <c r="CV146" s="58"/>
      <c r="CW146" s="58"/>
      <c r="CX146" s="58"/>
      <c r="CY146" s="58"/>
      <c r="CZ146" s="58"/>
      <c r="DA146" s="58"/>
      <c r="DB146" s="58"/>
      <c r="DC146" s="58"/>
      <c r="DD146" s="58"/>
      <c r="DE146" s="58"/>
      <c r="DF146" s="58"/>
      <c r="DG146" s="58"/>
      <c r="DH146" s="58"/>
      <c r="DI146" s="58"/>
      <c r="DJ146" s="58"/>
      <c r="DK146" s="58"/>
      <c r="DL146" s="58"/>
      <c r="DM146" s="58"/>
      <c r="DN146" s="58"/>
      <c r="DO146" s="58"/>
      <c r="DP146" s="58"/>
      <c r="DQ146" s="58"/>
      <c r="DR146" s="58"/>
      <c r="DS146" s="58"/>
      <c r="DT146" s="58"/>
      <c r="DU146" s="58"/>
      <c r="DV146" s="58"/>
      <c r="DW146" s="58"/>
      <c r="DX146" s="58"/>
      <c r="DY146" s="58"/>
      <c r="DZ146" s="58"/>
      <c r="EA146" s="58"/>
      <c r="EB146" s="58"/>
      <c r="EC146" s="58"/>
      <c r="ED146" s="58"/>
      <c r="EE146" s="58"/>
      <c r="EF146" s="58"/>
      <c r="EG146" s="58"/>
      <c r="EH146" s="58"/>
      <c r="EI146" s="58"/>
      <c r="EJ146" s="58"/>
      <c r="EK146" s="58"/>
      <c r="EL146" s="58"/>
      <c r="EM146" s="58"/>
      <c r="EN146" s="58"/>
      <c r="EO146" s="58"/>
      <c r="EP146" s="58"/>
      <c r="EQ146" s="58"/>
      <c r="ER146" s="58"/>
      <c r="ES146" s="58"/>
      <c r="ET146" s="58"/>
      <c r="EU146" s="58"/>
      <c r="EV146" s="58"/>
      <c r="EW146" s="58"/>
      <c r="EX146" s="58"/>
      <c r="EY146" s="58"/>
      <c r="EZ146" s="58"/>
      <c r="FA146" s="58"/>
      <c r="FB146" s="58"/>
      <c r="FC146" s="58"/>
      <c r="FD146" s="58"/>
      <c r="FE146" s="58"/>
      <c r="FF146" s="58"/>
      <c r="FG146" s="58"/>
      <c r="FH146" s="58"/>
      <c r="FI146" s="58"/>
      <c r="FJ146" s="58"/>
      <c r="FK146" s="58"/>
      <c r="FL146" s="58"/>
      <c r="FM146" s="58"/>
      <c r="FN146" s="58"/>
      <c r="FO146" s="58"/>
      <c r="FP146" s="58"/>
      <c r="FQ146" s="58"/>
      <c r="FR146" s="58"/>
      <c r="FS146" s="58"/>
      <c r="FT146" s="58"/>
      <c r="FU146" s="58"/>
      <c r="FV146" s="58"/>
      <c r="FW146" s="58"/>
      <c r="FX146" s="58"/>
      <c r="FY146" s="58"/>
      <c r="FZ146" s="58"/>
      <c r="GA146" s="58"/>
      <c r="GB146" s="58"/>
      <c r="GC146" s="58"/>
      <c r="GD146" s="58"/>
      <c r="GE146" s="58"/>
      <c r="GF146" s="58"/>
      <c r="GG146" s="58"/>
      <c r="GH146" s="58"/>
      <c r="GI146" s="58"/>
      <c r="GJ146" s="58"/>
      <c r="GK146" s="58"/>
      <c r="GL146" s="58"/>
      <c r="GM146" s="58"/>
      <c r="GN146" s="58"/>
      <c r="GO146" s="58"/>
      <c r="GP146" s="58"/>
      <c r="GQ146" s="58"/>
      <c r="GR146" s="58"/>
      <c r="GS146" s="58"/>
      <c r="GT146" s="58"/>
      <c r="GU146" s="58"/>
      <c r="GV146" s="58"/>
      <c r="GW146" s="58"/>
      <c r="GX146" s="58"/>
      <c r="GY146" s="58"/>
      <c r="GZ146" s="58"/>
      <c r="HA146" s="58"/>
      <c r="HB146" s="58"/>
      <c r="HC146" s="58"/>
      <c r="HD146" s="58"/>
      <c r="HE146" s="58"/>
      <c r="HF146" s="58"/>
      <c r="HG146" s="58"/>
      <c r="HH146" s="58"/>
      <c r="HI146" s="58"/>
      <c r="HJ146" s="58"/>
      <c r="HK146" s="58"/>
      <c r="HL146" s="58"/>
      <c r="HM146" s="58"/>
      <c r="HN146" s="58"/>
      <c r="HO146" s="58"/>
      <c r="HP146" s="58"/>
      <c r="HQ146" s="58"/>
      <c r="HR146" s="58"/>
      <c r="HS146" s="58"/>
      <c r="HT146" s="58"/>
      <c r="HU146" s="58"/>
      <c r="HV146" s="58"/>
      <c r="HW146" s="58"/>
      <c r="HX146" s="58"/>
      <c r="HY146" s="58"/>
      <c r="HZ146" s="58"/>
      <c r="IA146" s="58"/>
      <c r="IB146" s="58"/>
      <c r="IC146" s="58"/>
      <c r="ID146" s="58"/>
      <c r="IE146" s="58"/>
      <c r="IF146" s="58"/>
      <c r="IG146" s="58"/>
      <c r="IH146" s="58"/>
      <c r="II146" s="58"/>
      <c r="IJ146" s="58"/>
      <c r="IK146" s="58"/>
      <c r="IL146" s="58"/>
      <c r="IM146" s="58"/>
      <c r="IN146" s="58"/>
      <c r="IO146" s="58"/>
      <c r="IP146" s="58"/>
      <c r="IQ146" s="58"/>
      <c r="IR146" s="58"/>
      <c r="IS146" s="58"/>
      <c r="IT146" s="58"/>
      <c r="IU146" s="58"/>
      <c r="IV146" s="58"/>
    </row>
    <row r="147" spans="1:256" ht="19.5" customHeight="1" x14ac:dyDescent="0.2">
      <c r="A147" s="18">
        <v>1</v>
      </c>
      <c r="B147" s="86" t="s">
        <v>100</v>
      </c>
      <c r="C147" s="87"/>
      <c r="D147" s="87"/>
      <c r="E147" s="87"/>
      <c r="F147" s="87"/>
      <c r="G147" s="45" t="s">
        <v>244</v>
      </c>
      <c r="H147" s="18">
        <v>1300</v>
      </c>
      <c r="I147" s="46"/>
      <c r="J147" s="47">
        <f>H147*I147</f>
        <v>0</v>
      </c>
      <c r="K147" s="45" t="s">
        <v>9</v>
      </c>
      <c r="L147" s="47">
        <f>J147*1.08</f>
        <v>0</v>
      </c>
      <c r="M147" s="46"/>
      <c r="N147" s="4"/>
      <c r="O147" s="2"/>
      <c r="P147" s="2"/>
      <c r="Q147" s="2"/>
      <c r="R147" s="2"/>
      <c r="S147" s="2"/>
    </row>
    <row r="148" spans="1:256" ht="25.5" customHeight="1" x14ac:dyDescent="0.2">
      <c r="A148" s="62">
        <v>2</v>
      </c>
      <c r="B148" s="114" t="s">
        <v>101</v>
      </c>
      <c r="C148" s="115"/>
      <c r="D148" s="115"/>
      <c r="E148" s="115"/>
      <c r="F148" s="115"/>
      <c r="G148" s="45" t="s">
        <v>243</v>
      </c>
      <c r="H148" s="18">
        <v>50</v>
      </c>
      <c r="I148" s="46"/>
      <c r="J148" s="47">
        <f>H148*I148</f>
        <v>0</v>
      </c>
      <c r="K148" s="45" t="s">
        <v>9</v>
      </c>
      <c r="L148" s="47">
        <f>J148*1.08</f>
        <v>0</v>
      </c>
      <c r="M148" s="46"/>
      <c r="N148" s="4"/>
      <c r="O148" s="2"/>
      <c r="P148" s="2"/>
      <c r="Q148" s="2"/>
      <c r="R148" s="2"/>
      <c r="S148" s="2"/>
    </row>
    <row r="149" spans="1:256" ht="15" customHeight="1" x14ac:dyDescent="0.2">
      <c r="A149" s="63">
        <v>3</v>
      </c>
      <c r="B149" s="109" t="s">
        <v>102</v>
      </c>
      <c r="C149" s="110"/>
      <c r="D149" s="110"/>
      <c r="E149" s="110"/>
      <c r="F149" s="110"/>
      <c r="G149" s="61" t="s">
        <v>239</v>
      </c>
      <c r="H149" s="18">
        <v>20</v>
      </c>
      <c r="I149" s="46"/>
      <c r="J149" s="47">
        <f>H149*I149</f>
        <v>0</v>
      </c>
      <c r="K149" s="45" t="s">
        <v>9</v>
      </c>
      <c r="L149" s="47">
        <f>J149*1.08</f>
        <v>0</v>
      </c>
      <c r="M149" s="46"/>
      <c r="N149" s="4"/>
      <c r="O149" s="2"/>
      <c r="P149" s="2"/>
      <c r="Q149" s="2"/>
      <c r="R149" s="2"/>
      <c r="S149" s="2"/>
    </row>
    <row r="150" spans="1:256" ht="36.75" customHeight="1" x14ac:dyDescent="0.2">
      <c r="A150" s="63">
        <v>4</v>
      </c>
      <c r="B150" s="109" t="s">
        <v>103</v>
      </c>
      <c r="C150" s="110"/>
      <c r="D150" s="110"/>
      <c r="E150" s="110"/>
      <c r="F150" s="110"/>
      <c r="G150" s="61" t="s">
        <v>244</v>
      </c>
      <c r="H150" s="18">
        <v>10</v>
      </c>
      <c r="I150" s="46"/>
      <c r="J150" s="47">
        <f>H150*I150</f>
        <v>0</v>
      </c>
      <c r="K150" s="45" t="s">
        <v>9</v>
      </c>
      <c r="L150" s="47">
        <f>J150*1.08</f>
        <v>0</v>
      </c>
      <c r="M150" s="46"/>
      <c r="N150" s="4"/>
      <c r="O150" s="2"/>
      <c r="P150" s="2"/>
      <c r="Q150" s="2"/>
      <c r="R150" s="2"/>
      <c r="S150" s="2"/>
    </row>
    <row r="151" spans="1:256" ht="14.25" customHeight="1" x14ac:dyDescent="0.2">
      <c r="A151" s="116" t="s">
        <v>32</v>
      </c>
      <c r="B151" s="117"/>
      <c r="C151" s="117"/>
      <c r="D151" s="117"/>
      <c r="E151" s="117"/>
      <c r="F151" s="117"/>
      <c r="G151" s="72"/>
      <c r="H151" s="72"/>
      <c r="I151" s="72"/>
      <c r="J151" s="20">
        <f>SUM(J147:J150)</f>
        <v>0</v>
      </c>
      <c r="K151" s="15" t="s">
        <v>33</v>
      </c>
      <c r="L151" s="20">
        <f>SUM(L147:L150)</f>
        <v>0</v>
      </c>
      <c r="M151" s="17"/>
      <c r="N151" s="4"/>
      <c r="O151" s="2"/>
      <c r="P151" s="2"/>
      <c r="Q151" s="2"/>
      <c r="R151" s="2"/>
      <c r="S151" s="2"/>
    </row>
    <row r="152" spans="1:256" ht="15.75" customHeight="1" x14ac:dyDescent="0.2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41"/>
      <c r="L152" s="41"/>
      <c r="M152" s="31"/>
      <c r="N152" s="2"/>
      <c r="O152" s="2"/>
      <c r="P152" s="2"/>
      <c r="Q152" s="2"/>
      <c r="R152" s="2"/>
      <c r="S152" s="2"/>
    </row>
    <row r="153" spans="1:256" ht="18" customHeight="1" x14ac:dyDescent="0.2">
      <c r="A153" s="111" t="s">
        <v>248</v>
      </c>
      <c r="B153" s="112"/>
      <c r="C153" s="112"/>
      <c r="D153" s="112"/>
      <c r="E153" s="112"/>
      <c r="F153" s="112"/>
      <c r="G153" s="113"/>
      <c r="H153" s="113"/>
      <c r="I153" s="113"/>
      <c r="J153" s="113"/>
      <c r="K153" s="42"/>
      <c r="L153" s="43"/>
      <c r="M153" s="44"/>
      <c r="N153" s="2"/>
      <c r="O153" s="2"/>
      <c r="P153" s="2"/>
      <c r="Q153" s="2"/>
      <c r="R153" s="2"/>
      <c r="S153" s="2"/>
    </row>
    <row r="154" spans="1:256" s="59" customFormat="1" ht="27.2" customHeight="1" x14ac:dyDescent="0.2">
      <c r="A154" s="45" t="s">
        <v>0</v>
      </c>
      <c r="B154" s="88" t="s">
        <v>251</v>
      </c>
      <c r="C154" s="89"/>
      <c r="D154" s="89"/>
      <c r="E154" s="89"/>
      <c r="F154" s="89"/>
      <c r="G154" s="45" t="s">
        <v>249</v>
      </c>
      <c r="H154" s="88" t="s">
        <v>250</v>
      </c>
      <c r="I154" s="89"/>
      <c r="J154" s="89"/>
      <c r="K154" s="64"/>
      <c r="L154" s="65"/>
      <c r="M154" s="66"/>
      <c r="N154" s="57"/>
      <c r="O154" s="57"/>
      <c r="P154" s="57"/>
      <c r="Q154" s="57"/>
      <c r="R154" s="57"/>
      <c r="S154" s="57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8"/>
      <c r="AQ154" s="58"/>
      <c r="AR154" s="58"/>
      <c r="AS154" s="58"/>
      <c r="AT154" s="58"/>
      <c r="AU154" s="58"/>
      <c r="AV154" s="58"/>
      <c r="AW154" s="58"/>
      <c r="AX154" s="58"/>
      <c r="AY154" s="58"/>
      <c r="AZ154" s="58"/>
      <c r="BA154" s="58"/>
      <c r="BB154" s="58"/>
      <c r="BC154" s="58"/>
      <c r="BD154" s="58"/>
      <c r="BE154" s="58"/>
      <c r="BF154" s="58"/>
      <c r="BG154" s="58"/>
      <c r="BH154" s="58"/>
      <c r="BI154" s="58"/>
      <c r="BJ154" s="58"/>
      <c r="BK154" s="58"/>
      <c r="BL154" s="58"/>
      <c r="BM154" s="58"/>
      <c r="BN154" s="58"/>
      <c r="BO154" s="58"/>
      <c r="BP154" s="58"/>
      <c r="BQ154" s="58"/>
      <c r="BR154" s="58"/>
      <c r="BS154" s="58"/>
      <c r="BT154" s="58"/>
      <c r="BU154" s="58"/>
      <c r="BV154" s="58"/>
      <c r="BW154" s="58"/>
      <c r="BX154" s="58"/>
      <c r="BY154" s="58"/>
      <c r="BZ154" s="58"/>
      <c r="CA154" s="58"/>
      <c r="CB154" s="58"/>
      <c r="CC154" s="58"/>
      <c r="CD154" s="58"/>
      <c r="CE154" s="58"/>
      <c r="CF154" s="58"/>
      <c r="CG154" s="58"/>
      <c r="CH154" s="58"/>
      <c r="CI154" s="58"/>
      <c r="CJ154" s="58"/>
      <c r="CK154" s="58"/>
      <c r="CL154" s="58"/>
      <c r="CM154" s="58"/>
      <c r="CN154" s="58"/>
      <c r="CO154" s="58"/>
      <c r="CP154" s="58"/>
      <c r="CQ154" s="58"/>
      <c r="CR154" s="58"/>
      <c r="CS154" s="58"/>
      <c r="CT154" s="58"/>
      <c r="CU154" s="58"/>
      <c r="CV154" s="58"/>
      <c r="CW154" s="58"/>
      <c r="CX154" s="58"/>
      <c r="CY154" s="58"/>
      <c r="CZ154" s="58"/>
      <c r="DA154" s="58"/>
      <c r="DB154" s="58"/>
      <c r="DC154" s="58"/>
      <c r="DD154" s="58"/>
      <c r="DE154" s="58"/>
      <c r="DF154" s="58"/>
      <c r="DG154" s="58"/>
      <c r="DH154" s="58"/>
      <c r="DI154" s="58"/>
      <c r="DJ154" s="58"/>
      <c r="DK154" s="58"/>
      <c r="DL154" s="58"/>
      <c r="DM154" s="58"/>
      <c r="DN154" s="58"/>
      <c r="DO154" s="58"/>
      <c r="DP154" s="58"/>
      <c r="DQ154" s="58"/>
      <c r="DR154" s="58"/>
      <c r="DS154" s="58"/>
      <c r="DT154" s="58"/>
      <c r="DU154" s="58"/>
      <c r="DV154" s="58"/>
      <c r="DW154" s="58"/>
      <c r="DX154" s="58"/>
      <c r="DY154" s="58"/>
      <c r="DZ154" s="58"/>
      <c r="EA154" s="58"/>
      <c r="EB154" s="58"/>
      <c r="EC154" s="58"/>
      <c r="ED154" s="58"/>
      <c r="EE154" s="58"/>
      <c r="EF154" s="58"/>
      <c r="EG154" s="58"/>
      <c r="EH154" s="58"/>
      <c r="EI154" s="58"/>
      <c r="EJ154" s="58"/>
      <c r="EK154" s="58"/>
      <c r="EL154" s="58"/>
      <c r="EM154" s="58"/>
      <c r="EN154" s="58"/>
      <c r="EO154" s="58"/>
      <c r="EP154" s="58"/>
      <c r="EQ154" s="58"/>
      <c r="ER154" s="58"/>
      <c r="ES154" s="58"/>
      <c r="ET154" s="58"/>
      <c r="EU154" s="58"/>
      <c r="EV154" s="58"/>
      <c r="EW154" s="58"/>
      <c r="EX154" s="58"/>
      <c r="EY154" s="58"/>
      <c r="EZ154" s="58"/>
      <c r="FA154" s="58"/>
      <c r="FB154" s="58"/>
      <c r="FC154" s="58"/>
      <c r="FD154" s="58"/>
      <c r="FE154" s="58"/>
      <c r="FF154" s="58"/>
      <c r="FG154" s="58"/>
      <c r="FH154" s="58"/>
      <c r="FI154" s="58"/>
      <c r="FJ154" s="58"/>
      <c r="FK154" s="58"/>
      <c r="FL154" s="58"/>
      <c r="FM154" s="58"/>
      <c r="FN154" s="58"/>
      <c r="FO154" s="58"/>
      <c r="FP154" s="58"/>
      <c r="FQ154" s="58"/>
      <c r="FR154" s="58"/>
      <c r="FS154" s="58"/>
      <c r="FT154" s="58"/>
      <c r="FU154" s="58"/>
      <c r="FV154" s="58"/>
      <c r="FW154" s="58"/>
      <c r="FX154" s="58"/>
      <c r="FY154" s="58"/>
      <c r="FZ154" s="58"/>
      <c r="GA154" s="58"/>
      <c r="GB154" s="58"/>
      <c r="GC154" s="58"/>
      <c r="GD154" s="58"/>
      <c r="GE154" s="58"/>
      <c r="GF154" s="58"/>
      <c r="GG154" s="58"/>
      <c r="GH154" s="58"/>
      <c r="GI154" s="58"/>
      <c r="GJ154" s="58"/>
      <c r="GK154" s="58"/>
      <c r="GL154" s="58"/>
      <c r="GM154" s="58"/>
      <c r="GN154" s="58"/>
      <c r="GO154" s="58"/>
      <c r="GP154" s="58"/>
      <c r="GQ154" s="58"/>
      <c r="GR154" s="58"/>
      <c r="GS154" s="58"/>
      <c r="GT154" s="58"/>
      <c r="GU154" s="58"/>
      <c r="GV154" s="58"/>
      <c r="GW154" s="58"/>
      <c r="GX154" s="58"/>
      <c r="GY154" s="58"/>
      <c r="GZ154" s="58"/>
      <c r="HA154" s="58"/>
      <c r="HB154" s="58"/>
      <c r="HC154" s="58"/>
      <c r="HD154" s="58"/>
      <c r="HE154" s="58"/>
      <c r="HF154" s="58"/>
      <c r="HG154" s="58"/>
      <c r="HH154" s="58"/>
      <c r="HI154" s="58"/>
      <c r="HJ154" s="58"/>
      <c r="HK154" s="58"/>
      <c r="HL154" s="58"/>
      <c r="HM154" s="58"/>
      <c r="HN154" s="58"/>
      <c r="HO154" s="58"/>
      <c r="HP154" s="58"/>
      <c r="HQ154" s="58"/>
      <c r="HR154" s="58"/>
      <c r="HS154" s="58"/>
      <c r="HT154" s="58"/>
      <c r="HU154" s="58"/>
      <c r="HV154" s="58"/>
      <c r="HW154" s="58"/>
      <c r="HX154" s="58"/>
      <c r="HY154" s="58"/>
      <c r="HZ154" s="58"/>
      <c r="IA154" s="58"/>
      <c r="IB154" s="58"/>
      <c r="IC154" s="58"/>
      <c r="ID154" s="58"/>
      <c r="IE154" s="58"/>
      <c r="IF154" s="58"/>
      <c r="IG154" s="58"/>
      <c r="IH154" s="58"/>
      <c r="II154" s="58"/>
      <c r="IJ154" s="58"/>
      <c r="IK154" s="58"/>
      <c r="IL154" s="58"/>
      <c r="IM154" s="58"/>
      <c r="IN154" s="58"/>
      <c r="IO154" s="58"/>
      <c r="IP154" s="58"/>
      <c r="IQ154" s="58"/>
      <c r="IR154" s="58"/>
      <c r="IS154" s="58"/>
      <c r="IT154" s="58"/>
      <c r="IU154" s="58"/>
      <c r="IV154" s="58"/>
    </row>
    <row r="155" spans="1:256" ht="13.7" customHeight="1" x14ac:dyDescent="0.2">
      <c r="A155" s="30"/>
      <c r="B155" s="107" t="s">
        <v>104</v>
      </c>
      <c r="C155" s="108"/>
      <c r="D155" s="108"/>
      <c r="E155" s="108"/>
      <c r="F155" s="108"/>
      <c r="G155" s="30"/>
      <c r="H155" s="91"/>
      <c r="I155" s="91"/>
      <c r="J155" s="91"/>
      <c r="K155" s="42"/>
      <c r="L155" s="43"/>
      <c r="M155" s="44"/>
      <c r="N155" s="2"/>
      <c r="O155" s="2"/>
      <c r="P155" s="2"/>
      <c r="Q155" s="2"/>
      <c r="R155" s="2"/>
      <c r="S155" s="2"/>
    </row>
    <row r="156" spans="1:256" ht="15" customHeight="1" x14ac:dyDescent="0.2">
      <c r="A156" s="18">
        <v>1</v>
      </c>
      <c r="B156" s="90" t="s">
        <v>105</v>
      </c>
      <c r="C156" s="91"/>
      <c r="D156" s="91"/>
      <c r="E156" s="91"/>
      <c r="F156" s="91"/>
      <c r="G156" s="45" t="s">
        <v>106</v>
      </c>
      <c r="H156" s="91"/>
      <c r="I156" s="91"/>
      <c r="J156" s="91"/>
      <c r="K156" s="42"/>
      <c r="L156" s="43"/>
      <c r="M156" s="44"/>
      <c r="N156" s="2"/>
      <c r="O156" s="2"/>
      <c r="P156" s="2"/>
      <c r="Q156" s="2"/>
      <c r="R156" s="2"/>
      <c r="S156" s="2"/>
    </row>
    <row r="157" spans="1:256" ht="17.25" customHeight="1" x14ac:dyDescent="0.2">
      <c r="A157" s="18">
        <v>2</v>
      </c>
      <c r="B157" s="90" t="s">
        <v>107</v>
      </c>
      <c r="C157" s="91"/>
      <c r="D157" s="91"/>
      <c r="E157" s="91"/>
      <c r="F157" s="91"/>
      <c r="G157" s="45" t="s">
        <v>106</v>
      </c>
      <c r="H157" s="91"/>
      <c r="I157" s="91"/>
      <c r="J157" s="91"/>
      <c r="K157" s="42"/>
      <c r="L157" s="43"/>
      <c r="M157" s="44"/>
      <c r="N157" s="2"/>
      <c r="O157" s="2"/>
      <c r="P157" s="2"/>
      <c r="Q157" s="2"/>
      <c r="R157" s="2"/>
      <c r="S157" s="2"/>
    </row>
    <row r="158" spans="1:256" ht="27" customHeight="1" x14ac:dyDescent="0.2">
      <c r="A158" s="18">
        <v>3</v>
      </c>
      <c r="B158" s="90" t="s">
        <v>108</v>
      </c>
      <c r="C158" s="91"/>
      <c r="D158" s="91"/>
      <c r="E158" s="91"/>
      <c r="F158" s="91"/>
      <c r="G158" s="45" t="s">
        <v>106</v>
      </c>
      <c r="H158" s="91"/>
      <c r="I158" s="91"/>
      <c r="J158" s="91"/>
      <c r="K158" s="42"/>
      <c r="L158" s="43"/>
      <c r="M158" s="44"/>
      <c r="N158" s="2"/>
      <c r="O158" s="2"/>
      <c r="P158" s="2"/>
      <c r="Q158" s="2"/>
      <c r="R158" s="2"/>
      <c r="S158" s="2"/>
    </row>
    <row r="159" spans="1:256" ht="25.5" customHeight="1" x14ac:dyDescent="0.2">
      <c r="A159" s="18">
        <v>4</v>
      </c>
      <c r="B159" s="90" t="s">
        <v>109</v>
      </c>
      <c r="C159" s="91"/>
      <c r="D159" s="91"/>
      <c r="E159" s="91"/>
      <c r="F159" s="91"/>
      <c r="G159" s="45" t="s">
        <v>106</v>
      </c>
      <c r="H159" s="91"/>
      <c r="I159" s="91"/>
      <c r="J159" s="91"/>
      <c r="K159" s="42"/>
      <c r="L159" s="43"/>
      <c r="M159" s="44"/>
      <c r="N159" s="2"/>
      <c r="O159" s="2"/>
      <c r="P159" s="2"/>
      <c r="Q159" s="2"/>
      <c r="R159" s="2"/>
      <c r="S159" s="2"/>
    </row>
    <row r="160" spans="1:256" ht="14.25" customHeight="1" x14ac:dyDescent="0.2">
      <c r="A160" s="18">
        <v>5</v>
      </c>
      <c r="B160" s="90" t="s">
        <v>110</v>
      </c>
      <c r="C160" s="91"/>
      <c r="D160" s="91"/>
      <c r="E160" s="91"/>
      <c r="F160" s="91"/>
      <c r="G160" s="45" t="s">
        <v>106</v>
      </c>
      <c r="H160" s="91"/>
      <c r="I160" s="91"/>
      <c r="J160" s="91"/>
      <c r="K160" s="42"/>
      <c r="L160" s="43"/>
      <c r="M160" s="44"/>
      <c r="N160" s="2"/>
      <c r="O160" s="2"/>
      <c r="P160" s="2"/>
      <c r="Q160" s="2"/>
      <c r="R160" s="2"/>
      <c r="S160" s="2"/>
    </row>
    <row r="161" spans="1:19" ht="15.75" customHeight="1" x14ac:dyDescent="0.2">
      <c r="A161" s="18">
        <v>6</v>
      </c>
      <c r="B161" s="90" t="s">
        <v>111</v>
      </c>
      <c r="C161" s="91"/>
      <c r="D161" s="91"/>
      <c r="E161" s="91"/>
      <c r="F161" s="91"/>
      <c r="G161" s="45" t="s">
        <v>106</v>
      </c>
      <c r="H161" s="91"/>
      <c r="I161" s="91"/>
      <c r="J161" s="91"/>
      <c r="K161" s="42"/>
      <c r="L161" s="43"/>
      <c r="M161" s="44"/>
      <c r="N161" s="2"/>
      <c r="O161" s="2"/>
      <c r="P161" s="2"/>
      <c r="Q161" s="2"/>
      <c r="R161" s="2"/>
      <c r="S161" s="2"/>
    </row>
    <row r="162" spans="1:19" ht="15.75" customHeight="1" x14ac:dyDescent="0.2">
      <c r="A162" s="18">
        <v>7</v>
      </c>
      <c r="B162" s="90" t="s">
        <v>112</v>
      </c>
      <c r="C162" s="91"/>
      <c r="D162" s="91"/>
      <c r="E162" s="91"/>
      <c r="F162" s="91"/>
      <c r="G162" s="45" t="s">
        <v>106</v>
      </c>
      <c r="H162" s="91"/>
      <c r="I162" s="91"/>
      <c r="J162" s="91"/>
      <c r="K162" s="42"/>
      <c r="L162" s="43"/>
      <c r="M162" s="44"/>
      <c r="N162" s="2"/>
      <c r="O162" s="2"/>
      <c r="P162" s="2"/>
      <c r="Q162" s="2"/>
      <c r="R162" s="2"/>
      <c r="S162" s="2"/>
    </row>
    <row r="163" spans="1:19" ht="15.75" customHeight="1" x14ac:dyDescent="0.2">
      <c r="A163" s="18">
        <v>8</v>
      </c>
      <c r="B163" s="90" t="s">
        <v>113</v>
      </c>
      <c r="C163" s="91"/>
      <c r="D163" s="91"/>
      <c r="E163" s="91"/>
      <c r="F163" s="91"/>
      <c r="G163" s="45" t="s">
        <v>106</v>
      </c>
      <c r="H163" s="91"/>
      <c r="I163" s="91"/>
      <c r="J163" s="91"/>
      <c r="K163" s="42"/>
      <c r="L163" s="43"/>
      <c r="M163" s="44"/>
      <c r="N163" s="2"/>
      <c r="O163" s="2"/>
      <c r="P163" s="2"/>
      <c r="Q163" s="2"/>
      <c r="R163" s="2"/>
      <c r="S163" s="2"/>
    </row>
    <row r="164" spans="1:19" ht="24" customHeight="1" x14ac:dyDescent="0.2">
      <c r="A164" s="18">
        <v>9</v>
      </c>
      <c r="B164" s="90" t="s">
        <v>114</v>
      </c>
      <c r="C164" s="91"/>
      <c r="D164" s="91"/>
      <c r="E164" s="91"/>
      <c r="F164" s="91"/>
      <c r="G164" s="45" t="s">
        <v>106</v>
      </c>
      <c r="H164" s="91"/>
      <c r="I164" s="91"/>
      <c r="J164" s="91"/>
      <c r="K164" s="42"/>
      <c r="L164" s="43"/>
      <c r="M164" s="44"/>
      <c r="N164" s="2"/>
      <c r="O164" s="2"/>
      <c r="P164" s="2"/>
      <c r="Q164" s="2"/>
      <c r="R164" s="2"/>
      <c r="S164" s="2"/>
    </row>
    <row r="165" spans="1:19" ht="13.7" customHeight="1" x14ac:dyDescent="0.2">
      <c r="A165" s="52"/>
      <c r="B165" s="107" t="s">
        <v>115</v>
      </c>
      <c r="C165" s="108"/>
      <c r="D165" s="108"/>
      <c r="E165" s="108"/>
      <c r="F165" s="108"/>
      <c r="G165" s="45"/>
      <c r="H165" s="91"/>
      <c r="I165" s="91"/>
      <c r="J165" s="91"/>
      <c r="K165" s="42"/>
      <c r="L165" s="43"/>
      <c r="M165" s="44"/>
      <c r="N165" s="2"/>
      <c r="O165" s="2"/>
      <c r="P165" s="2"/>
      <c r="Q165" s="2"/>
      <c r="R165" s="2"/>
      <c r="S165" s="2"/>
    </row>
    <row r="166" spans="1:19" ht="15.75" customHeight="1" x14ac:dyDescent="0.2">
      <c r="A166" s="18">
        <v>10</v>
      </c>
      <c r="B166" s="90" t="s">
        <v>116</v>
      </c>
      <c r="C166" s="91"/>
      <c r="D166" s="91"/>
      <c r="E166" s="91"/>
      <c r="F166" s="91"/>
      <c r="G166" s="45" t="s">
        <v>106</v>
      </c>
      <c r="H166" s="91"/>
      <c r="I166" s="91"/>
      <c r="J166" s="91"/>
      <c r="K166" s="42"/>
      <c r="L166" s="43"/>
      <c r="M166" s="44"/>
      <c r="N166" s="2"/>
      <c r="O166" s="2"/>
      <c r="P166" s="2"/>
      <c r="Q166" s="2"/>
      <c r="R166" s="2"/>
      <c r="S166" s="2"/>
    </row>
    <row r="167" spans="1:19" ht="21" customHeight="1" x14ac:dyDescent="0.2">
      <c r="A167" s="18">
        <v>11</v>
      </c>
      <c r="B167" s="90" t="s">
        <v>117</v>
      </c>
      <c r="C167" s="91"/>
      <c r="D167" s="91"/>
      <c r="E167" s="91"/>
      <c r="F167" s="91"/>
      <c r="G167" s="45" t="s">
        <v>106</v>
      </c>
      <c r="H167" s="91"/>
      <c r="I167" s="91"/>
      <c r="J167" s="91"/>
      <c r="K167" s="42"/>
      <c r="L167" s="43"/>
      <c r="M167" s="44"/>
      <c r="N167" s="2"/>
      <c r="O167" s="2"/>
      <c r="P167" s="2"/>
      <c r="Q167" s="2"/>
      <c r="R167" s="2"/>
      <c r="S167" s="2"/>
    </row>
    <row r="168" spans="1:19" ht="26.25" customHeight="1" x14ac:dyDescent="0.2">
      <c r="A168" s="18">
        <v>12</v>
      </c>
      <c r="B168" s="90" t="s">
        <v>118</v>
      </c>
      <c r="C168" s="91"/>
      <c r="D168" s="91"/>
      <c r="E168" s="91"/>
      <c r="F168" s="91"/>
      <c r="G168" s="45" t="s">
        <v>106</v>
      </c>
      <c r="H168" s="91"/>
      <c r="I168" s="91"/>
      <c r="J168" s="91"/>
      <c r="K168" s="42"/>
      <c r="L168" s="43"/>
      <c r="M168" s="44"/>
      <c r="N168" s="2"/>
      <c r="O168" s="2"/>
      <c r="P168" s="2"/>
      <c r="Q168" s="2"/>
      <c r="R168" s="2"/>
      <c r="S168" s="2"/>
    </row>
    <row r="169" spans="1:19" ht="24.75" customHeight="1" x14ac:dyDescent="0.2">
      <c r="A169" s="18">
        <v>13</v>
      </c>
      <c r="B169" s="90" t="s">
        <v>119</v>
      </c>
      <c r="C169" s="91"/>
      <c r="D169" s="91"/>
      <c r="E169" s="91"/>
      <c r="F169" s="91"/>
      <c r="G169" s="45" t="s">
        <v>106</v>
      </c>
      <c r="H169" s="91"/>
      <c r="I169" s="91"/>
      <c r="J169" s="91"/>
      <c r="K169" s="42"/>
      <c r="L169" s="43"/>
      <c r="M169" s="44"/>
      <c r="N169" s="2"/>
      <c r="O169" s="2"/>
      <c r="P169" s="2"/>
      <c r="Q169" s="2"/>
      <c r="R169" s="2"/>
      <c r="S169" s="2"/>
    </row>
    <row r="170" spans="1:19" ht="13.5" customHeight="1" x14ac:dyDescent="0.2">
      <c r="A170" s="18">
        <v>14</v>
      </c>
      <c r="B170" s="90" t="s">
        <v>120</v>
      </c>
      <c r="C170" s="91"/>
      <c r="D170" s="91"/>
      <c r="E170" s="91"/>
      <c r="F170" s="91"/>
      <c r="G170" s="45" t="s">
        <v>106</v>
      </c>
      <c r="H170" s="91"/>
      <c r="I170" s="91"/>
      <c r="J170" s="91"/>
      <c r="K170" s="42"/>
      <c r="L170" s="43"/>
      <c r="M170" s="44"/>
      <c r="N170" s="2"/>
      <c r="O170" s="2"/>
      <c r="P170" s="2"/>
      <c r="Q170" s="2"/>
      <c r="R170" s="2"/>
      <c r="S170" s="2"/>
    </row>
    <row r="171" spans="1:19" ht="27.75" customHeight="1" x14ac:dyDescent="0.2">
      <c r="A171" s="18">
        <v>15</v>
      </c>
      <c r="B171" s="90" t="s">
        <v>121</v>
      </c>
      <c r="C171" s="91"/>
      <c r="D171" s="91"/>
      <c r="E171" s="91"/>
      <c r="F171" s="91"/>
      <c r="G171" s="45" t="s">
        <v>106</v>
      </c>
      <c r="H171" s="91"/>
      <c r="I171" s="91"/>
      <c r="J171" s="91"/>
      <c r="K171" s="42"/>
      <c r="L171" s="43"/>
      <c r="M171" s="44"/>
      <c r="N171" s="2"/>
      <c r="O171" s="2"/>
      <c r="P171" s="2"/>
      <c r="Q171" s="2"/>
      <c r="R171" s="2"/>
      <c r="S171" s="2"/>
    </row>
    <row r="172" spans="1:19" ht="22.5" customHeight="1" x14ac:dyDescent="0.2">
      <c r="A172" s="18">
        <v>16</v>
      </c>
      <c r="B172" s="90" t="s">
        <v>122</v>
      </c>
      <c r="C172" s="91"/>
      <c r="D172" s="91"/>
      <c r="E172" s="91"/>
      <c r="F172" s="91"/>
      <c r="G172" s="45" t="s">
        <v>106</v>
      </c>
      <c r="H172" s="91"/>
      <c r="I172" s="91"/>
      <c r="J172" s="91"/>
      <c r="K172" s="42"/>
      <c r="L172" s="43"/>
      <c r="M172" s="44"/>
      <c r="N172" s="2"/>
      <c r="O172" s="2"/>
      <c r="P172" s="2"/>
      <c r="Q172" s="2"/>
      <c r="R172" s="2"/>
      <c r="S172" s="2"/>
    </row>
    <row r="173" spans="1:19" ht="15.75" customHeight="1" x14ac:dyDescent="0.2">
      <c r="A173" s="18">
        <v>17</v>
      </c>
      <c r="B173" s="90" t="s">
        <v>123</v>
      </c>
      <c r="C173" s="91"/>
      <c r="D173" s="91"/>
      <c r="E173" s="91"/>
      <c r="F173" s="91"/>
      <c r="G173" s="45" t="s">
        <v>106</v>
      </c>
      <c r="H173" s="91"/>
      <c r="I173" s="91"/>
      <c r="J173" s="91"/>
      <c r="K173" s="42"/>
      <c r="L173" s="43"/>
      <c r="M173" s="44"/>
      <c r="N173" s="2"/>
      <c r="O173" s="2"/>
      <c r="P173" s="2"/>
      <c r="Q173" s="2"/>
      <c r="R173" s="2"/>
      <c r="S173" s="2"/>
    </row>
    <row r="174" spans="1:19" ht="13.5" customHeight="1" x14ac:dyDescent="0.2">
      <c r="A174" s="18">
        <v>18</v>
      </c>
      <c r="B174" s="90" t="s">
        <v>124</v>
      </c>
      <c r="C174" s="91"/>
      <c r="D174" s="91"/>
      <c r="E174" s="91"/>
      <c r="F174" s="91"/>
      <c r="G174" s="45" t="s">
        <v>106</v>
      </c>
      <c r="H174" s="91"/>
      <c r="I174" s="91"/>
      <c r="J174" s="91"/>
      <c r="K174" s="42"/>
      <c r="L174" s="43"/>
      <c r="M174" s="44"/>
      <c r="N174" s="2"/>
      <c r="O174" s="2"/>
      <c r="P174" s="2"/>
      <c r="Q174" s="2"/>
      <c r="R174" s="2"/>
      <c r="S174" s="2"/>
    </row>
    <row r="175" spans="1:19" ht="12.75" customHeight="1" x14ac:dyDescent="0.2">
      <c r="A175" s="18">
        <v>19</v>
      </c>
      <c r="B175" s="90" t="s">
        <v>125</v>
      </c>
      <c r="C175" s="91"/>
      <c r="D175" s="91"/>
      <c r="E175" s="91"/>
      <c r="F175" s="91"/>
      <c r="G175" s="45" t="s">
        <v>106</v>
      </c>
      <c r="H175" s="91"/>
      <c r="I175" s="91"/>
      <c r="J175" s="91"/>
      <c r="K175" s="42"/>
      <c r="L175" s="43"/>
      <c r="M175" s="44"/>
      <c r="N175" s="2"/>
      <c r="O175" s="2"/>
      <c r="P175" s="2"/>
      <c r="Q175" s="2"/>
      <c r="R175" s="2"/>
      <c r="S175" s="2"/>
    </row>
    <row r="176" spans="1:19" ht="21.75" customHeight="1" x14ac:dyDescent="0.2">
      <c r="A176" s="18">
        <v>20</v>
      </c>
      <c r="B176" s="90" t="s">
        <v>126</v>
      </c>
      <c r="C176" s="91"/>
      <c r="D176" s="91"/>
      <c r="E176" s="91"/>
      <c r="F176" s="91"/>
      <c r="G176" s="45" t="s">
        <v>106</v>
      </c>
      <c r="H176" s="91"/>
      <c r="I176" s="91"/>
      <c r="J176" s="91"/>
      <c r="K176" s="42"/>
      <c r="L176" s="43"/>
      <c r="M176" s="44"/>
      <c r="N176" s="2"/>
      <c r="O176" s="2"/>
      <c r="P176" s="2"/>
      <c r="Q176" s="2"/>
      <c r="R176" s="2"/>
      <c r="S176" s="2"/>
    </row>
    <row r="177" spans="1:19" ht="21" customHeight="1" x14ac:dyDescent="0.2">
      <c r="A177" s="18">
        <v>21</v>
      </c>
      <c r="B177" s="90" t="s">
        <v>127</v>
      </c>
      <c r="C177" s="91"/>
      <c r="D177" s="91"/>
      <c r="E177" s="91"/>
      <c r="F177" s="91"/>
      <c r="G177" s="45" t="s">
        <v>106</v>
      </c>
      <c r="H177" s="91"/>
      <c r="I177" s="91"/>
      <c r="J177" s="91"/>
      <c r="K177" s="42"/>
      <c r="L177" s="43"/>
      <c r="M177" s="44"/>
      <c r="N177" s="2"/>
      <c r="O177" s="2"/>
      <c r="P177" s="2"/>
      <c r="Q177" s="2"/>
      <c r="R177" s="2"/>
      <c r="S177" s="2"/>
    </row>
    <row r="178" spans="1:19" ht="24" customHeight="1" x14ac:dyDescent="0.2">
      <c r="A178" s="18">
        <v>22</v>
      </c>
      <c r="B178" s="90" t="s">
        <v>128</v>
      </c>
      <c r="C178" s="91"/>
      <c r="D178" s="91"/>
      <c r="E178" s="91"/>
      <c r="F178" s="91"/>
      <c r="G178" s="45" t="s">
        <v>106</v>
      </c>
      <c r="H178" s="91"/>
      <c r="I178" s="91"/>
      <c r="J178" s="91"/>
      <c r="K178" s="42"/>
      <c r="L178" s="43"/>
      <c r="M178" s="44"/>
      <c r="N178" s="2"/>
      <c r="O178" s="2"/>
      <c r="P178" s="2"/>
      <c r="Q178" s="2"/>
      <c r="R178" s="2"/>
      <c r="S178" s="2"/>
    </row>
    <row r="179" spans="1:19" ht="15.75" customHeight="1" x14ac:dyDescent="0.2">
      <c r="A179" s="18">
        <v>23</v>
      </c>
      <c r="B179" s="90" t="s">
        <v>129</v>
      </c>
      <c r="C179" s="91"/>
      <c r="D179" s="91"/>
      <c r="E179" s="91"/>
      <c r="F179" s="91"/>
      <c r="G179" s="45" t="s">
        <v>106</v>
      </c>
      <c r="H179" s="91"/>
      <c r="I179" s="91"/>
      <c r="J179" s="91"/>
      <c r="K179" s="42"/>
      <c r="L179" s="43"/>
      <c r="M179" s="44"/>
      <c r="N179" s="2"/>
      <c r="O179" s="2"/>
      <c r="P179" s="2"/>
      <c r="Q179" s="2"/>
      <c r="R179" s="2"/>
      <c r="S179" s="2"/>
    </row>
    <row r="180" spans="1:19" ht="57.75" customHeight="1" x14ac:dyDescent="0.2">
      <c r="A180" s="18">
        <v>24</v>
      </c>
      <c r="B180" s="90" t="s">
        <v>130</v>
      </c>
      <c r="C180" s="91"/>
      <c r="D180" s="91"/>
      <c r="E180" s="91"/>
      <c r="F180" s="91"/>
      <c r="G180" s="45" t="s">
        <v>106</v>
      </c>
      <c r="H180" s="91"/>
      <c r="I180" s="91"/>
      <c r="J180" s="91"/>
      <c r="K180" s="42"/>
      <c r="L180" s="43"/>
      <c r="M180" s="44"/>
      <c r="N180" s="2"/>
      <c r="O180" s="2"/>
      <c r="P180" s="2"/>
      <c r="Q180" s="2"/>
      <c r="R180" s="2"/>
      <c r="S180" s="2"/>
    </row>
    <row r="181" spans="1:19" ht="29.25" customHeight="1" x14ac:dyDescent="0.2">
      <c r="A181" s="18">
        <v>25</v>
      </c>
      <c r="B181" s="90" t="s">
        <v>131</v>
      </c>
      <c r="C181" s="91"/>
      <c r="D181" s="91"/>
      <c r="E181" s="91"/>
      <c r="F181" s="91"/>
      <c r="G181" s="45" t="s">
        <v>106</v>
      </c>
      <c r="H181" s="91"/>
      <c r="I181" s="91"/>
      <c r="J181" s="91"/>
      <c r="K181" s="42"/>
      <c r="L181" s="43"/>
      <c r="M181" s="44"/>
      <c r="N181" s="2"/>
      <c r="O181" s="2"/>
      <c r="P181" s="2"/>
      <c r="Q181" s="2"/>
      <c r="R181" s="2"/>
      <c r="S181" s="2"/>
    </row>
    <row r="182" spans="1:19" ht="14.25" customHeight="1" x14ac:dyDescent="0.2">
      <c r="A182" s="18">
        <v>26</v>
      </c>
      <c r="B182" s="90" t="s">
        <v>132</v>
      </c>
      <c r="C182" s="91"/>
      <c r="D182" s="91"/>
      <c r="E182" s="91"/>
      <c r="F182" s="91"/>
      <c r="G182" s="45" t="s">
        <v>106</v>
      </c>
      <c r="H182" s="91"/>
      <c r="I182" s="91"/>
      <c r="J182" s="91"/>
      <c r="K182" s="42"/>
      <c r="L182" s="43"/>
      <c r="M182" s="44"/>
      <c r="N182" s="2"/>
      <c r="O182" s="2"/>
      <c r="P182" s="2"/>
      <c r="Q182" s="2"/>
      <c r="R182" s="2"/>
      <c r="S182" s="2"/>
    </row>
    <row r="183" spans="1:19" ht="21.75" customHeight="1" x14ac:dyDescent="0.2">
      <c r="A183" s="18">
        <v>27</v>
      </c>
      <c r="B183" s="90" t="s">
        <v>133</v>
      </c>
      <c r="C183" s="91"/>
      <c r="D183" s="91"/>
      <c r="E183" s="91"/>
      <c r="F183" s="91"/>
      <c r="G183" s="45" t="s">
        <v>106</v>
      </c>
      <c r="H183" s="91"/>
      <c r="I183" s="91"/>
      <c r="J183" s="91"/>
      <c r="K183" s="42"/>
      <c r="L183" s="43"/>
      <c r="M183" s="44"/>
      <c r="N183" s="2"/>
      <c r="O183" s="2"/>
      <c r="P183" s="2"/>
      <c r="Q183" s="2"/>
      <c r="R183" s="2"/>
      <c r="S183" s="2"/>
    </row>
    <row r="184" spans="1:19" ht="13.7" customHeight="1" x14ac:dyDescent="0.2">
      <c r="A184" s="18">
        <v>28</v>
      </c>
      <c r="B184" s="90" t="s">
        <v>134</v>
      </c>
      <c r="C184" s="91"/>
      <c r="D184" s="91"/>
      <c r="E184" s="91"/>
      <c r="F184" s="91"/>
      <c r="G184" s="45" t="s">
        <v>106</v>
      </c>
      <c r="H184" s="91"/>
      <c r="I184" s="91"/>
      <c r="J184" s="91"/>
      <c r="K184" s="42"/>
      <c r="L184" s="43"/>
      <c r="M184" s="44"/>
      <c r="N184" s="2"/>
      <c r="O184" s="2"/>
      <c r="P184" s="2"/>
      <c r="Q184" s="2"/>
      <c r="R184" s="2"/>
      <c r="S184" s="2"/>
    </row>
    <row r="185" spans="1:19" ht="36.75" customHeight="1" x14ac:dyDescent="0.2">
      <c r="A185" s="18">
        <v>29</v>
      </c>
      <c r="B185" s="90" t="s">
        <v>135</v>
      </c>
      <c r="C185" s="91"/>
      <c r="D185" s="91"/>
      <c r="E185" s="91"/>
      <c r="F185" s="91"/>
      <c r="G185" s="45" t="s">
        <v>106</v>
      </c>
      <c r="H185" s="91"/>
      <c r="I185" s="91"/>
      <c r="J185" s="91"/>
      <c r="K185" s="42"/>
      <c r="L185" s="43"/>
      <c r="M185" s="44"/>
      <c r="N185" s="2"/>
      <c r="O185" s="2"/>
      <c r="P185" s="2"/>
      <c r="Q185" s="2"/>
      <c r="R185" s="2"/>
      <c r="S185" s="2"/>
    </row>
    <row r="186" spans="1:19" ht="24" customHeight="1" x14ac:dyDescent="0.2">
      <c r="A186" s="18">
        <v>30</v>
      </c>
      <c r="B186" s="90" t="s">
        <v>136</v>
      </c>
      <c r="C186" s="91"/>
      <c r="D186" s="91"/>
      <c r="E186" s="91"/>
      <c r="F186" s="91"/>
      <c r="G186" s="45" t="s">
        <v>106</v>
      </c>
      <c r="H186" s="91"/>
      <c r="I186" s="91"/>
      <c r="J186" s="91"/>
      <c r="K186" s="42"/>
      <c r="L186" s="43"/>
      <c r="M186" s="44"/>
      <c r="N186" s="2"/>
      <c r="O186" s="2"/>
      <c r="P186" s="2"/>
      <c r="Q186" s="2"/>
      <c r="R186" s="2"/>
      <c r="S186" s="2"/>
    </row>
    <row r="187" spans="1:19" ht="45" customHeight="1" x14ac:dyDescent="0.2">
      <c r="A187" s="18">
        <v>31</v>
      </c>
      <c r="B187" s="90" t="s">
        <v>137</v>
      </c>
      <c r="C187" s="91"/>
      <c r="D187" s="91"/>
      <c r="E187" s="91"/>
      <c r="F187" s="91"/>
      <c r="G187" s="45" t="s">
        <v>106</v>
      </c>
      <c r="H187" s="91"/>
      <c r="I187" s="91"/>
      <c r="J187" s="91"/>
      <c r="K187" s="42"/>
      <c r="L187" s="43"/>
      <c r="M187" s="44"/>
      <c r="N187" s="2"/>
      <c r="O187" s="2"/>
      <c r="P187" s="2"/>
      <c r="Q187" s="2"/>
      <c r="R187" s="2"/>
      <c r="S187" s="2"/>
    </row>
    <row r="188" spans="1:19" ht="16.5" customHeight="1" x14ac:dyDescent="0.2">
      <c r="A188" s="30"/>
      <c r="B188" s="107" t="s">
        <v>138</v>
      </c>
      <c r="C188" s="108"/>
      <c r="D188" s="108"/>
      <c r="E188" s="108"/>
      <c r="F188" s="108"/>
      <c r="G188" s="45"/>
      <c r="H188" s="91"/>
      <c r="I188" s="91"/>
      <c r="J188" s="91"/>
      <c r="K188" s="42"/>
      <c r="L188" s="43"/>
      <c r="M188" s="44"/>
      <c r="N188" s="2"/>
      <c r="O188" s="2"/>
      <c r="P188" s="2"/>
      <c r="Q188" s="2"/>
      <c r="R188" s="2"/>
      <c r="S188" s="2"/>
    </row>
    <row r="189" spans="1:19" ht="19.5" customHeight="1" x14ac:dyDescent="0.2">
      <c r="A189" s="18">
        <v>32</v>
      </c>
      <c r="B189" s="90" t="s">
        <v>139</v>
      </c>
      <c r="C189" s="91"/>
      <c r="D189" s="91"/>
      <c r="E189" s="91"/>
      <c r="F189" s="91"/>
      <c r="G189" s="45" t="s">
        <v>106</v>
      </c>
      <c r="H189" s="91"/>
      <c r="I189" s="91"/>
      <c r="J189" s="91"/>
      <c r="K189" s="42"/>
      <c r="L189" s="43"/>
      <c r="M189" s="44"/>
      <c r="N189" s="2"/>
      <c r="O189" s="2"/>
      <c r="P189" s="2"/>
      <c r="Q189" s="2"/>
      <c r="R189" s="2"/>
      <c r="S189" s="2"/>
    </row>
    <row r="190" spans="1:19" ht="13.7" customHeight="1" x14ac:dyDescent="0.2">
      <c r="A190" s="18">
        <v>33</v>
      </c>
      <c r="B190" s="90" t="s">
        <v>140</v>
      </c>
      <c r="C190" s="91"/>
      <c r="D190" s="91"/>
      <c r="E190" s="91"/>
      <c r="F190" s="91"/>
      <c r="G190" s="45" t="s">
        <v>106</v>
      </c>
      <c r="H190" s="91"/>
      <c r="I190" s="91"/>
      <c r="J190" s="91"/>
      <c r="K190" s="42"/>
      <c r="L190" s="43"/>
      <c r="M190" s="44"/>
      <c r="N190" s="2"/>
      <c r="O190" s="2"/>
      <c r="P190" s="2"/>
      <c r="Q190" s="2"/>
      <c r="R190" s="2"/>
      <c r="S190" s="2"/>
    </row>
    <row r="191" spans="1:19" ht="33" customHeight="1" x14ac:dyDescent="0.2">
      <c r="A191" s="18">
        <v>34</v>
      </c>
      <c r="B191" s="92" t="s">
        <v>141</v>
      </c>
      <c r="C191" s="93"/>
      <c r="D191" s="93"/>
      <c r="E191" s="93"/>
      <c r="F191" s="93"/>
      <c r="G191" s="45" t="s">
        <v>106</v>
      </c>
      <c r="H191" s="91"/>
      <c r="I191" s="91"/>
      <c r="J191" s="91"/>
      <c r="K191" s="42"/>
      <c r="L191" s="43"/>
      <c r="M191" s="44"/>
      <c r="N191" s="2"/>
      <c r="O191" s="2"/>
      <c r="P191" s="2"/>
      <c r="Q191" s="2"/>
      <c r="R191" s="2"/>
      <c r="S191" s="2"/>
    </row>
    <row r="192" spans="1:19" ht="34.5" customHeight="1" x14ac:dyDescent="0.2">
      <c r="A192" s="18">
        <v>35</v>
      </c>
      <c r="B192" s="90" t="s">
        <v>142</v>
      </c>
      <c r="C192" s="91"/>
      <c r="D192" s="91"/>
      <c r="E192" s="91"/>
      <c r="F192" s="91"/>
      <c r="G192" s="45" t="s">
        <v>106</v>
      </c>
      <c r="H192" s="91"/>
      <c r="I192" s="91"/>
      <c r="J192" s="91"/>
      <c r="K192" s="42"/>
      <c r="L192" s="43"/>
      <c r="M192" s="44"/>
      <c r="N192" s="2"/>
      <c r="O192" s="2"/>
      <c r="P192" s="2"/>
      <c r="Q192" s="2"/>
      <c r="R192" s="2"/>
      <c r="S192" s="2"/>
    </row>
    <row r="193" spans="1:19" ht="12.75" customHeight="1" x14ac:dyDescent="0.2">
      <c r="A193" s="30"/>
      <c r="B193" s="107" t="s">
        <v>143</v>
      </c>
      <c r="C193" s="108"/>
      <c r="D193" s="108"/>
      <c r="E193" s="108"/>
      <c r="F193" s="108"/>
      <c r="G193" s="28"/>
      <c r="H193" s="91"/>
      <c r="I193" s="91"/>
      <c r="J193" s="91"/>
      <c r="K193" s="42"/>
      <c r="L193" s="43"/>
      <c r="M193" s="44"/>
      <c r="N193" s="2"/>
      <c r="O193" s="2"/>
      <c r="P193" s="2"/>
      <c r="Q193" s="2"/>
      <c r="R193" s="2"/>
      <c r="S193" s="2"/>
    </row>
    <row r="194" spans="1:19" ht="12.75" customHeight="1" x14ac:dyDescent="0.2">
      <c r="A194" s="18">
        <v>36</v>
      </c>
      <c r="B194" s="90" t="s">
        <v>144</v>
      </c>
      <c r="C194" s="91"/>
      <c r="D194" s="91"/>
      <c r="E194" s="91"/>
      <c r="F194" s="91"/>
      <c r="G194" s="45" t="s">
        <v>106</v>
      </c>
      <c r="H194" s="91"/>
      <c r="I194" s="91"/>
      <c r="J194" s="91"/>
      <c r="K194" s="42"/>
      <c r="L194" s="43"/>
      <c r="M194" s="44"/>
      <c r="N194" s="2"/>
      <c r="O194" s="2"/>
      <c r="P194" s="2"/>
      <c r="Q194" s="2"/>
      <c r="R194" s="2"/>
      <c r="S194" s="2"/>
    </row>
    <row r="195" spans="1:19" ht="12.75" customHeight="1" x14ac:dyDescent="0.2">
      <c r="A195" s="18">
        <v>37</v>
      </c>
      <c r="B195" s="90" t="s">
        <v>145</v>
      </c>
      <c r="C195" s="91"/>
      <c r="D195" s="91"/>
      <c r="E195" s="91"/>
      <c r="F195" s="91"/>
      <c r="G195" s="45" t="s">
        <v>106</v>
      </c>
      <c r="H195" s="91"/>
      <c r="I195" s="91"/>
      <c r="J195" s="91"/>
      <c r="K195" s="42"/>
      <c r="L195" s="43"/>
      <c r="M195" s="44"/>
      <c r="N195" s="2"/>
      <c r="O195" s="2"/>
      <c r="P195" s="2"/>
      <c r="Q195" s="2"/>
      <c r="R195" s="2"/>
      <c r="S195" s="2"/>
    </row>
    <row r="196" spans="1:19" ht="46.5" customHeight="1" x14ac:dyDescent="0.2">
      <c r="A196" s="18">
        <v>38</v>
      </c>
      <c r="B196" s="90" t="s">
        <v>146</v>
      </c>
      <c r="C196" s="91"/>
      <c r="D196" s="91"/>
      <c r="E196" s="91"/>
      <c r="F196" s="91"/>
      <c r="G196" s="45" t="s">
        <v>106</v>
      </c>
      <c r="H196" s="91"/>
      <c r="I196" s="91"/>
      <c r="J196" s="91"/>
      <c r="K196" s="42"/>
      <c r="L196" s="43"/>
      <c r="M196" s="44"/>
      <c r="N196" s="2"/>
      <c r="O196" s="2"/>
      <c r="P196" s="2"/>
      <c r="Q196" s="2"/>
      <c r="R196" s="2"/>
      <c r="S196" s="2"/>
    </row>
    <row r="197" spans="1:19" ht="12.75" customHeight="1" x14ac:dyDescent="0.2">
      <c r="A197" s="18">
        <v>39</v>
      </c>
      <c r="B197" s="90" t="s">
        <v>147</v>
      </c>
      <c r="C197" s="91"/>
      <c r="D197" s="91"/>
      <c r="E197" s="91"/>
      <c r="F197" s="91"/>
      <c r="G197" s="45" t="s">
        <v>106</v>
      </c>
      <c r="H197" s="91"/>
      <c r="I197" s="91"/>
      <c r="J197" s="91"/>
      <c r="K197" s="42"/>
      <c r="L197" s="43"/>
      <c r="M197" s="44"/>
      <c r="N197" s="2"/>
      <c r="O197" s="2"/>
      <c r="P197" s="2"/>
      <c r="Q197" s="2"/>
      <c r="R197" s="2"/>
      <c r="S197" s="2"/>
    </row>
    <row r="198" spans="1:19" ht="12.75" customHeight="1" x14ac:dyDescent="0.2">
      <c r="A198" s="18">
        <v>40</v>
      </c>
      <c r="B198" s="90" t="s">
        <v>148</v>
      </c>
      <c r="C198" s="91"/>
      <c r="D198" s="91"/>
      <c r="E198" s="91"/>
      <c r="F198" s="91"/>
      <c r="G198" s="45" t="s">
        <v>106</v>
      </c>
      <c r="H198" s="91"/>
      <c r="I198" s="91"/>
      <c r="J198" s="91"/>
      <c r="K198" s="42"/>
      <c r="L198" s="43"/>
      <c r="M198" s="44"/>
      <c r="N198" s="2"/>
      <c r="O198" s="2"/>
      <c r="P198" s="2"/>
      <c r="Q198" s="2"/>
      <c r="R198" s="2"/>
      <c r="S198" s="2"/>
    </row>
    <row r="199" spans="1:19" ht="12.75" customHeight="1" x14ac:dyDescent="0.2">
      <c r="A199" s="18">
        <v>41</v>
      </c>
      <c r="B199" s="90" t="s">
        <v>149</v>
      </c>
      <c r="C199" s="91"/>
      <c r="D199" s="91"/>
      <c r="E199" s="91"/>
      <c r="F199" s="91"/>
      <c r="G199" s="45" t="s">
        <v>106</v>
      </c>
      <c r="H199" s="91"/>
      <c r="I199" s="91"/>
      <c r="J199" s="91"/>
      <c r="K199" s="42"/>
      <c r="L199" s="43"/>
      <c r="M199" s="44"/>
      <c r="N199" s="2"/>
      <c r="O199" s="2"/>
      <c r="P199" s="2"/>
      <c r="Q199" s="2"/>
      <c r="R199" s="2"/>
      <c r="S199" s="2"/>
    </row>
    <row r="200" spans="1:19" ht="12.75" customHeight="1" x14ac:dyDescent="0.2">
      <c r="A200" s="18">
        <v>42</v>
      </c>
      <c r="B200" s="90" t="s">
        <v>150</v>
      </c>
      <c r="C200" s="91"/>
      <c r="D200" s="91"/>
      <c r="E200" s="91"/>
      <c r="F200" s="91"/>
      <c r="G200" s="45" t="s">
        <v>106</v>
      </c>
      <c r="H200" s="91"/>
      <c r="I200" s="91"/>
      <c r="J200" s="91"/>
      <c r="K200" s="42"/>
      <c r="L200" s="43"/>
      <c r="M200" s="44"/>
      <c r="N200" s="2"/>
      <c r="O200" s="2"/>
      <c r="P200" s="2"/>
      <c r="Q200" s="2"/>
      <c r="R200" s="2"/>
      <c r="S200" s="2"/>
    </row>
    <row r="201" spans="1:19" ht="12.75" customHeight="1" x14ac:dyDescent="0.2">
      <c r="A201" s="52"/>
      <c r="B201" s="107" t="s">
        <v>151</v>
      </c>
      <c r="C201" s="108"/>
      <c r="D201" s="108"/>
      <c r="E201" s="108"/>
      <c r="F201" s="108"/>
      <c r="G201" s="45" t="s">
        <v>106</v>
      </c>
      <c r="H201" s="91"/>
      <c r="I201" s="91"/>
      <c r="J201" s="91"/>
      <c r="K201" s="42"/>
      <c r="L201" s="43"/>
      <c r="M201" s="44"/>
      <c r="N201" s="2"/>
      <c r="O201" s="2"/>
      <c r="P201" s="2"/>
      <c r="Q201" s="2"/>
      <c r="R201" s="2"/>
      <c r="S201" s="2"/>
    </row>
    <row r="202" spans="1:19" ht="26.25" customHeight="1" x14ac:dyDescent="0.2">
      <c r="A202" s="18">
        <v>43</v>
      </c>
      <c r="B202" s="90" t="s">
        <v>152</v>
      </c>
      <c r="C202" s="91"/>
      <c r="D202" s="91"/>
      <c r="E202" s="91"/>
      <c r="F202" s="91"/>
      <c r="G202" s="45" t="s">
        <v>106</v>
      </c>
      <c r="H202" s="91"/>
      <c r="I202" s="91"/>
      <c r="J202" s="91"/>
      <c r="K202" s="42"/>
      <c r="L202" s="43"/>
      <c r="M202" s="44"/>
      <c r="N202" s="2"/>
      <c r="O202" s="2"/>
      <c r="P202" s="2"/>
      <c r="Q202" s="2"/>
      <c r="R202" s="2"/>
      <c r="S202" s="2"/>
    </row>
    <row r="203" spans="1:19" ht="12.75" customHeight="1" x14ac:dyDescent="0.2">
      <c r="A203" s="18">
        <v>44</v>
      </c>
      <c r="B203" s="90" t="s">
        <v>153</v>
      </c>
      <c r="C203" s="91"/>
      <c r="D203" s="91"/>
      <c r="E203" s="91"/>
      <c r="F203" s="91"/>
      <c r="G203" s="45" t="s">
        <v>106</v>
      </c>
      <c r="H203" s="91"/>
      <c r="I203" s="91"/>
      <c r="J203" s="91"/>
      <c r="K203" s="42"/>
      <c r="L203" s="43"/>
      <c r="M203" s="44"/>
      <c r="N203" s="2"/>
      <c r="O203" s="2"/>
      <c r="P203" s="2"/>
      <c r="Q203" s="2"/>
      <c r="R203" s="2"/>
      <c r="S203" s="2"/>
    </row>
    <row r="204" spans="1:19" ht="12.75" customHeight="1" x14ac:dyDescent="0.2">
      <c r="A204" s="18">
        <v>45</v>
      </c>
      <c r="B204" s="90" t="s">
        <v>154</v>
      </c>
      <c r="C204" s="91"/>
      <c r="D204" s="91"/>
      <c r="E204" s="91"/>
      <c r="F204" s="91"/>
      <c r="G204" s="45" t="s">
        <v>106</v>
      </c>
      <c r="H204" s="91"/>
      <c r="I204" s="91"/>
      <c r="J204" s="91"/>
      <c r="K204" s="42"/>
      <c r="L204" s="43"/>
      <c r="M204" s="44"/>
      <c r="N204" s="2"/>
      <c r="O204" s="2"/>
      <c r="P204" s="2"/>
      <c r="Q204" s="2"/>
      <c r="R204" s="2"/>
      <c r="S204" s="2"/>
    </row>
    <row r="205" spans="1:19" ht="27.75" customHeight="1" x14ac:dyDescent="0.2">
      <c r="A205" s="18">
        <v>46</v>
      </c>
      <c r="B205" s="90" t="s">
        <v>155</v>
      </c>
      <c r="C205" s="91"/>
      <c r="D205" s="91"/>
      <c r="E205" s="91"/>
      <c r="F205" s="91"/>
      <c r="G205" s="45" t="s">
        <v>106</v>
      </c>
      <c r="H205" s="91"/>
      <c r="I205" s="91"/>
      <c r="J205" s="91"/>
      <c r="K205" s="42"/>
      <c r="L205" s="43"/>
      <c r="M205" s="44"/>
      <c r="N205" s="2"/>
      <c r="O205" s="2"/>
      <c r="P205" s="2"/>
      <c r="Q205" s="2"/>
      <c r="R205" s="2"/>
      <c r="S205" s="2"/>
    </row>
    <row r="206" spans="1:19" ht="12.75" customHeight="1" x14ac:dyDescent="0.2">
      <c r="A206" s="18">
        <v>47</v>
      </c>
      <c r="B206" s="90" t="s">
        <v>156</v>
      </c>
      <c r="C206" s="91"/>
      <c r="D206" s="91"/>
      <c r="E206" s="91"/>
      <c r="F206" s="91"/>
      <c r="G206" s="45" t="s">
        <v>106</v>
      </c>
      <c r="H206" s="91"/>
      <c r="I206" s="91"/>
      <c r="J206" s="91"/>
      <c r="K206" s="42"/>
      <c r="L206" s="43"/>
      <c r="M206" s="44"/>
      <c r="N206" s="2"/>
      <c r="O206" s="2"/>
      <c r="P206" s="2"/>
      <c r="Q206" s="2"/>
      <c r="R206" s="2"/>
      <c r="S206" s="2"/>
    </row>
    <row r="207" spans="1:19" ht="12.75" customHeight="1" x14ac:dyDescent="0.2">
      <c r="A207" s="18">
        <v>48</v>
      </c>
      <c r="B207" s="90" t="s">
        <v>157</v>
      </c>
      <c r="C207" s="91"/>
      <c r="D207" s="91"/>
      <c r="E207" s="91"/>
      <c r="F207" s="91"/>
      <c r="G207" s="45" t="s">
        <v>106</v>
      </c>
      <c r="H207" s="91"/>
      <c r="I207" s="91"/>
      <c r="J207" s="91"/>
      <c r="K207" s="42"/>
      <c r="L207" s="43"/>
      <c r="M207" s="44"/>
      <c r="N207" s="2"/>
      <c r="O207" s="2"/>
      <c r="P207" s="2"/>
      <c r="Q207" s="2"/>
      <c r="R207" s="2"/>
      <c r="S207" s="2"/>
    </row>
    <row r="208" spans="1:19" ht="26.25" customHeight="1" x14ac:dyDescent="0.2">
      <c r="A208" s="18">
        <v>49</v>
      </c>
      <c r="B208" s="90" t="s">
        <v>158</v>
      </c>
      <c r="C208" s="91"/>
      <c r="D208" s="91"/>
      <c r="E208" s="91"/>
      <c r="F208" s="91"/>
      <c r="G208" s="45" t="s">
        <v>106</v>
      </c>
      <c r="H208" s="91"/>
      <c r="I208" s="91"/>
      <c r="J208" s="91"/>
      <c r="K208" s="42"/>
      <c r="L208" s="43"/>
      <c r="M208" s="44"/>
      <c r="N208" s="2"/>
      <c r="O208" s="2"/>
      <c r="P208" s="2"/>
      <c r="Q208" s="2"/>
      <c r="R208" s="2"/>
      <c r="S208" s="2"/>
    </row>
    <row r="209" spans="1:19" ht="15.75" customHeight="1" x14ac:dyDescent="0.2">
      <c r="A209" s="18">
        <v>50</v>
      </c>
      <c r="B209" s="90" t="s">
        <v>159</v>
      </c>
      <c r="C209" s="91"/>
      <c r="D209" s="91"/>
      <c r="E209" s="91"/>
      <c r="F209" s="91"/>
      <c r="G209" s="45" t="s">
        <v>106</v>
      </c>
      <c r="H209" s="91"/>
      <c r="I209" s="91"/>
      <c r="J209" s="91"/>
      <c r="K209" s="42"/>
      <c r="L209" s="43"/>
      <c r="M209" s="44"/>
      <c r="N209" s="2"/>
      <c r="O209" s="2"/>
      <c r="P209" s="2"/>
      <c r="Q209" s="2"/>
      <c r="R209" s="2"/>
      <c r="S209" s="2"/>
    </row>
    <row r="210" spans="1:19" ht="12.75" customHeight="1" x14ac:dyDescent="0.2">
      <c r="A210" s="18">
        <v>51</v>
      </c>
      <c r="B210" s="90" t="s">
        <v>160</v>
      </c>
      <c r="C210" s="91"/>
      <c r="D210" s="91"/>
      <c r="E210" s="91"/>
      <c r="F210" s="91"/>
      <c r="G210" s="45" t="s">
        <v>106</v>
      </c>
      <c r="H210" s="91"/>
      <c r="I210" s="91"/>
      <c r="J210" s="91"/>
      <c r="K210" s="42"/>
      <c r="L210" s="43"/>
      <c r="M210" s="44"/>
      <c r="N210" s="2"/>
      <c r="O210" s="2"/>
      <c r="P210" s="2"/>
      <c r="Q210" s="2"/>
      <c r="R210" s="2"/>
      <c r="S210" s="2"/>
    </row>
    <row r="211" spans="1:19" ht="15" customHeight="1" x14ac:dyDescent="0.2">
      <c r="A211" s="18">
        <v>52</v>
      </c>
      <c r="B211" s="90" t="s">
        <v>161</v>
      </c>
      <c r="C211" s="91"/>
      <c r="D211" s="91"/>
      <c r="E211" s="91"/>
      <c r="F211" s="91"/>
      <c r="G211" s="45" t="s">
        <v>106</v>
      </c>
      <c r="H211" s="91"/>
      <c r="I211" s="91"/>
      <c r="J211" s="91"/>
      <c r="K211" s="42"/>
      <c r="L211" s="43"/>
      <c r="M211" s="44"/>
      <c r="N211" s="2"/>
      <c r="O211" s="2"/>
      <c r="P211" s="2"/>
      <c r="Q211" s="2"/>
      <c r="R211" s="2"/>
      <c r="S211" s="2"/>
    </row>
    <row r="212" spans="1:19" ht="12.75" customHeight="1" x14ac:dyDescent="0.2">
      <c r="A212" s="18">
        <v>53</v>
      </c>
      <c r="B212" s="90" t="s">
        <v>162</v>
      </c>
      <c r="C212" s="91"/>
      <c r="D212" s="91"/>
      <c r="E212" s="91"/>
      <c r="F212" s="91"/>
      <c r="G212" s="45" t="s">
        <v>106</v>
      </c>
      <c r="H212" s="91"/>
      <c r="I212" s="91"/>
      <c r="J212" s="91"/>
      <c r="K212" s="42"/>
      <c r="L212" s="43"/>
      <c r="M212" s="44"/>
      <c r="N212" s="2"/>
      <c r="O212" s="2"/>
      <c r="P212" s="2"/>
      <c r="Q212" s="2"/>
      <c r="R212" s="2"/>
      <c r="S212" s="2"/>
    </row>
    <row r="213" spans="1:19" ht="45" customHeight="1" x14ac:dyDescent="0.2">
      <c r="A213" s="18">
        <v>54</v>
      </c>
      <c r="B213" s="86" t="s">
        <v>163</v>
      </c>
      <c r="C213" s="87"/>
      <c r="D213" s="87"/>
      <c r="E213" s="87"/>
      <c r="F213" s="87"/>
      <c r="G213" s="45" t="s">
        <v>106</v>
      </c>
      <c r="H213" s="91"/>
      <c r="I213" s="91"/>
      <c r="J213" s="91"/>
      <c r="K213" s="42"/>
      <c r="L213" s="43"/>
      <c r="M213" s="44"/>
      <c r="N213" s="2"/>
      <c r="O213" s="2"/>
      <c r="P213" s="2"/>
      <c r="Q213" s="2"/>
      <c r="R213" s="2"/>
      <c r="S213" s="2"/>
    </row>
    <row r="214" spans="1:19" ht="12.75" customHeight="1" x14ac:dyDescent="0.2">
      <c r="A214" s="18">
        <v>55</v>
      </c>
      <c r="B214" s="90" t="s">
        <v>164</v>
      </c>
      <c r="C214" s="91"/>
      <c r="D214" s="91"/>
      <c r="E214" s="91"/>
      <c r="F214" s="91"/>
      <c r="G214" s="45" t="s">
        <v>106</v>
      </c>
      <c r="H214" s="91"/>
      <c r="I214" s="91"/>
      <c r="J214" s="91"/>
      <c r="K214" s="42"/>
      <c r="L214" s="43"/>
      <c r="M214" s="44"/>
      <c r="N214" s="2"/>
      <c r="O214" s="2"/>
      <c r="P214" s="2"/>
      <c r="Q214" s="2"/>
      <c r="R214" s="2"/>
      <c r="S214" s="2"/>
    </row>
    <row r="215" spans="1:19" ht="12.75" customHeight="1" x14ac:dyDescent="0.2">
      <c r="A215" s="18">
        <v>56</v>
      </c>
      <c r="B215" s="90" t="s">
        <v>165</v>
      </c>
      <c r="C215" s="91"/>
      <c r="D215" s="91"/>
      <c r="E215" s="91"/>
      <c r="F215" s="91"/>
      <c r="G215" s="45" t="s">
        <v>106</v>
      </c>
      <c r="H215" s="91"/>
      <c r="I215" s="91"/>
      <c r="J215" s="91"/>
      <c r="K215" s="42"/>
      <c r="L215" s="43"/>
      <c r="M215" s="44"/>
      <c r="N215" s="2"/>
      <c r="O215" s="2"/>
      <c r="P215" s="2"/>
      <c r="Q215" s="2"/>
      <c r="R215" s="2"/>
      <c r="S215" s="2"/>
    </row>
    <row r="216" spans="1:19" ht="33" customHeight="1" x14ac:dyDescent="0.2">
      <c r="A216" s="45" t="s">
        <v>32</v>
      </c>
      <c r="B216" s="86" t="s">
        <v>257</v>
      </c>
      <c r="C216" s="87"/>
      <c r="D216" s="87"/>
      <c r="E216" s="87"/>
      <c r="F216" s="87"/>
      <c r="G216" s="45" t="s">
        <v>166</v>
      </c>
      <c r="H216" s="88" t="s">
        <v>258</v>
      </c>
      <c r="I216" s="89"/>
      <c r="J216" s="89"/>
      <c r="K216" s="42"/>
      <c r="L216" s="43"/>
      <c r="M216" s="44"/>
      <c r="N216" s="2"/>
      <c r="O216" s="2"/>
      <c r="P216" s="2"/>
      <c r="Q216" s="2"/>
      <c r="R216" s="2"/>
      <c r="S216" s="2"/>
    </row>
    <row r="217" spans="1:19" ht="13.7" customHeight="1" x14ac:dyDescent="0.2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3"/>
      <c r="L217" s="43"/>
      <c r="M217" s="44"/>
      <c r="N217" s="2"/>
      <c r="O217" s="2"/>
      <c r="P217" s="2"/>
      <c r="Q217" s="2"/>
      <c r="R217" s="2"/>
      <c r="S217" s="2"/>
    </row>
    <row r="218" spans="1:19" ht="13.7" customHeight="1" x14ac:dyDescent="0.2">
      <c r="A218" s="32"/>
      <c r="B218" s="32"/>
      <c r="C218" s="32"/>
      <c r="D218" s="32"/>
      <c r="E218" s="32"/>
      <c r="F218" s="32"/>
      <c r="G218" s="43"/>
      <c r="H218" s="43"/>
      <c r="I218" s="43"/>
      <c r="J218" s="43"/>
      <c r="K218" s="43"/>
      <c r="L218" s="43"/>
      <c r="M218" s="44"/>
      <c r="N218" s="2"/>
      <c r="O218" s="2"/>
      <c r="P218" s="2"/>
      <c r="Q218" s="2"/>
      <c r="R218" s="2"/>
      <c r="S218" s="2"/>
    </row>
    <row r="219" spans="1:19" ht="15" customHeight="1" x14ac:dyDescent="0.2">
      <c r="A219" s="105" t="s">
        <v>167</v>
      </c>
      <c r="B219" s="106"/>
      <c r="C219" s="106"/>
      <c r="D219" s="106"/>
      <c r="E219" s="106"/>
      <c r="F219" s="106"/>
      <c r="G219" s="42"/>
      <c r="H219" s="43"/>
      <c r="I219" s="43"/>
      <c r="J219" s="43"/>
      <c r="K219" s="43"/>
      <c r="L219" s="43"/>
      <c r="M219" s="44"/>
      <c r="N219" s="2"/>
      <c r="O219" s="2"/>
      <c r="P219" s="2"/>
      <c r="Q219" s="2"/>
      <c r="R219" s="2"/>
      <c r="S219" s="2"/>
    </row>
    <row r="220" spans="1:19" ht="15" customHeight="1" x14ac:dyDescent="0.2">
      <c r="A220" s="103" t="s">
        <v>168</v>
      </c>
      <c r="B220" s="104"/>
      <c r="C220" s="104"/>
      <c r="D220" s="103" t="s">
        <v>169</v>
      </c>
      <c r="E220" s="104"/>
      <c r="F220" s="104"/>
      <c r="G220" s="42"/>
      <c r="H220" s="43"/>
      <c r="I220" s="43"/>
      <c r="J220" s="43"/>
      <c r="K220" s="43"/>
      <c r="L220" s="43"/>
      <c r="M220" s="44"/>
      <c r="N220" s="2"/>
      <c r="O220" s="2"/>
      <c r="P220" s="2"/>
      <c r="Q220" s="2"/>
      <c r="R220" s="2"/>
      <c r="S220" s="2"/>
    </row>
    <row r="221" spans="1:19" ht="12.75" customHeight="1" x14ac:dyDescent="0.2">
      <c r="A221" s="90" t="s">
        <v>170</v>
      </c>
      <c r="B221" s="91"/>
      <c r="C221" s="91"/>
      <c r="D221" s="99">
        <v>8</v>
      </c>
      <c r="E221" s="89"/>
      <c r="F221" s="89"/>
      <c r="G221" s="42"/>
      <c r="H221" s="43"/>
      <c r="I221" s="43"/>
      <c r="J221" s="43"/>
      <c r="K221" s="43"/>
      <c r="L221" s="43"/>
      <c r="M221" s="44"/>
      <c r="N221" s="2"/>
      <c r="O221" s="2"/>
      <c r="P221" s="2"/>
      <c r="Q221" s="2"/>
      <c r="R221" s="2"/>
      <c r="S221" s="2"/>
    </row>
    <row r="222" spans="1:19" ht="12.75" customHeight="1" x14ac:dyDescent="0.2">
      <c r="A222" s="90" t="s">
        <v>171</v>
      </c>
      <c r="B222" s="91"/>
      <c r="C222" s="91"/>
      <c r="D222" s="99">
        <v>1</v>
      </c>
      <c r="E222" s="89"/>
      <c r="F222" s="89"/>
      <c r="G222" s="42"/>
      <c r="H222" s="43"/>
      <c r="I222" s="43"/>
      <c r="J222" s="43"/>
      <c r="K222" s="43"/>
      <c r="L222" s="43"/>
      <c r="M222" s="44"/>
      <c r="N222" s="2"/>
      <c r="O222" s="2"/>
      <c r="P222" s="2"/>
      <c r="Q222" s="2"/>
      <c r="R222" s="2"/>
      <c r="S222" s="2"/>
    </row>
    <row r="223" spans="1:19" ht="12.75" customHeight="1" x14ac:dyDescent="0.2">
      <c r="A223" s="90" t="s">
        <v>172</v>
      </c>
      <c r="B223" s="91"/>
      <c r="C223" s="91"/>
      <c r="D223" s="99">
        <v>1</v>
      </c>
      <c r="E223" s="89"/>
      <c r="F223" s="89"/>
      <c r="G223" s="42"/>
      <c r="H223" s="43"/>
      <c r="I223" s="43"/>
      <c r="J223" s="43"/>
      <c r="K223" s="43"/>
      <c r="L223" s="43"/>
      <c r="M223" s="44"/>
      <c r="N223" s="2"/>
      <c r="O223" s="2"/>
      <c r="P223" s="2"/>
      <c r="Q223" s="2"/>
      <c r="R223" s="2"/>
      <c r="S223" s="2"/>
    </row>
    <row r="224" spans="1:19" ht="12.75" customHeight="1" x14ac:dyDescent="0.2">
      <c r="A224" s="90" t="s">
        <v>173</v>
      </c>
      <c r="B224" s="91"/>
      <c r="C224" s="91"/>
      <c r="D224" s="99">
        <v>8</v>
      </c>
      <c r="E224" s="89"/>
      <c r="F224" s="89"/>
      <c r="G224" s="42"/>
      <c r="H224" s="43"/>
      <c r="I224" s="43"/>
      <c r="J224" s="43"/>
      <c r="K224" s="43"/>
      <c r="L224" s="43"/>
      <c r="M224" s="44"/>
      <c r="N224" s="2"/>
      <c r="O224" s="2"/>
      <c r="P224" s="2"/>
      <c r="Q224" s="2"/>
      <c r="R224" s="2"/>
      <c r="S224" s="2"/>
    </row>
    <row r="225" spans="1:256" ht="12.75" customHeight="1" x14ac:dyDescent="0.2">
      <c r="A225" s="90" t="s">
        <v>174</v>
      </c>
      <c r="B225" s="91"/>
      <c r="C225" s="91"/>
      <c r="D225" s="99">
        <v>8</v>
      </c>
      <c r="E225" s="89"/>
      <c r="F225" s="89"/>
      <c r="G225" s="42"/>
      <c r="H225" s="43"/>
      <c r="I225" s="43"/>
      <c r="J225" s="43"/>
      <c r="K225" s="43"/>
      <c r="L225" s="43"/>
      <c r="M225" s="44"/>
      <c r="N225" s="2"/>
      <c r="O225" s="2"/>
      <c r="P225" s="2"/>
      <c r="Q225" s="2"/>
      <c r="R225" s="2"/>
      <c r="S225" s="2"/>
    </row>
    <row r="226" spans="1:256" ht="12.75" customHeight="1" x14ac:dyDescent="0.2">
      <c r="A226" s="90" t="s">
        <v>175</v>
      </c>
      <c r="B226" s="91"/>
      <c r="C226" s="91"/>
      <c r="D226" s="99">
        <v>8</v>
      </c>
      <c r="E226" s="89"/>
      <c r="F226" s="89"/>
      <c r="G226" s="42"/>
      <c r="H226" s="43"/>
      <c r="I226" s="43"/>
      <c r="J226" s="43"/>
      <c r="K226" s="43"/>
      <c r="L226" s="43"/>
      <c r="M226" s="44"/>
      <c r="N226" s="2"/>
      <c r="O226" s="2"/>
      <c r="P226" s="2"/>
      <c r="Q226" s="2"/>
      <c r="R226" s="2"/>
      <c r="S226" s="2"/>
    </row>
    <row r="227" spans="1:256" ht="48" customHeight="1" x14ac:dyDescent="0.2">
      <c r="A227" s="90" t="s">
        <v>252</v>
      </c>
      <c r="B227" s="91"/>
      <c r="C227" s="91"/>
      <c r="D227" s="97">
        <v>3</v>
      </c>
      <c r="E227" s="98"/>
      <c r="F227" s="98"/>
      <c r="G227" s="42"/>
      <c r="H227" s="43"/>
      <c r="I227" s="43"/>
      <c r="J227" s="43"/>
      <c r="K227" s="43"/>
      <c r="L227" s="43"/>
      <c r="M227" s="44"/>
      <c r="N227" s="2"/>
      <c r="O227" s="2"/>
      <c r="P227" s="2"/>
      <c r="Q227" s="2"/>
      <c r="R227" s="2"/>
      <c r="S227" s="2"/>
    </row>
    <row r="228" spans="1:256" ht="13.7" customHeight="1" x14ac:dyDescent="0.2">
      <c r="A228" s="101" t="s">
        <v>176</v>
      </c>
      <c r="B228" s="102"/>
      <c r="C228" s="102"/>
      <c r="D228" s="102"/>
      <c r="E228" s="102"/>
      <c r="F228" s="102"/>
      <c r="G228" s="42"/>
      <c r="H228" s="43"/>
      <c r="I228" s="43"/>
      <c r="J228" s="43"/>
      <c r="K228" s="43"/>
      <c r="L228" s="43"/>
      <c r="M228" s="44"/>
      <c r="N228" s="2"/>
      <c r="O228" s="2"/>
      <c r="P228" s="2"/>
      <c r="Q228" s="2"/>
      <c r="R228" s="2"/>
      <c r="S228" s="2"/>
    </row>
    <row r="229" spans="1:256" ht="13.7" customHeight="1" x14ac:dyDescent="0.2">
      <c r="A229" s="41"/>
      <c r="B229" s="41"/>
      <c r="C229" s="41"/>
      <c r="D229" s="41"/>
      <c r="E229" s="41"/>
      <c r="F229" s="41"/>
      <c r="G229" s="43"/>
      <c r="H229" s="43"/>
      <c r="I229" s="43"/>
      <c r="J229" s="43"/>
      <c r="K229" s="43"/>
      <c r="L229" s="43"/>
      <c r="M229" s="44"/>
      <c r="N229" s="2"/>
      <c r="O229" s="2"/>
      <c r="P229" s="2"/>
      <c r="Q229" s="2"/>
      <c r="R229" s="2"/>
      <c r="S229" s="2"/>
    </row>
    <row r="230" spans="1:256" ht="13.7" customHeight="1" x14ac:dyDescent="0.2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3"/>
      <c r="N230" s="2"/>
      <c r="O230" s="2"/>
      <c r="P230" s="2"/>
      <c r="Q230" s="2"/>
      <c r="R230" s="2"/>
      <c r="S230" s="2"/>
    </row>
    <row r="231" spans="1:256" ht="13.7" customHeight="1" x14ac:dyDescent="0.2">
      <c r="A231" s="100" t="s">
        <v>253</v>
      </c>
      <c r="B231" s="95"/>
      <c r="C231" s="95"/>
      <c r="D231" s="95"/>
      <c r="E231" s="95"/>
      <c r="F231" s="95"/>
      <c r="G231" s="96"/>
      <c r="H231" s="96"/>
      <c r="I231" s="96"/>
      <c r="J231" s="96"/>
      <c r="K231" s="96"/>
      <c r="L231" s="96"/>
      <c r="M231" s="96"/>
      <c r="N231" s="4"/>
      <c r="O231" s="2"/>
      <c r="P231" s="2"/>
      <c r="Q231" s="2"/>
      <c r="R231" s="2"/>
      <c r="S231" s="2"/>
    </row>
    <row r="232" spans="1:256" s="51" customFormat="1" ht="34.5" customHeight="1" x14ac:dyDescent="0.2">
      <c r="A232" s="45" t="s">
        <v>0</v>
      </c>
      <c r="B232" s="88" t="s">
        <v>1</v>
      </c>
      <c r="C232" s="89"/>
      <c r="D232" s="89"/>
      <c r="E232" s="89"/>
      <c r="F232" s="89"/>
      <c r="G232" s="45" t="s">
        <v>240</v>
      </c>
      <c r="H232" s="45" t="s">
        <v>245</v>
      </c>
      <c r="I232" s="45" t="s">
        <v>4</v>
      </c>
      <c r="J232" s="45" t="s">
        <v>5</v>
      </c>
      <c r="K232" s="45" t="s">
        <v>6</v>
      </c>
      <c r="L232" s="45" t="s">
        <v>7</v>
      </c>
      <c r="M232" s="45" t="s">
        <v>8</v>
      </c>
      <c r="N232" s="48"/>
      <c r="O232" s="49"/>
      <c r="P232" s="49"/>
      <c r="Q232" s="49"/>
      <c r="R232" s="49"/>
      <c r="S232" s="49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/>
      <c r="AL232" s="50"/>
      <c r="AM232" s="50"/>
      <c r="AN232" s="50"/>
      <c r="AO232" s="50"/>
      <c r="AP232" s="50"/>
      <c r="AQ232" s="50"/>
      <c r="AR232" s="50"/>
      <c r="AS232" s="50"/>
      <c r="AT232" s="50"/>
      <c r="AU232" s="50"/>
      <c r="AV232" s="50"/>
      <c r="AW232" s="50"/>
      <c r="AX232" s="50"/>
      <c r="AY232" s="50"/>
      <c r="AZ232" s="50"/>
      <c r="BA232" s="50"/>
      <c r="BB232" s="50"/>
      <c r="BC232" s="50"/>
      <c r="BD232" s="50"/>
      <c r="BE232" s="50"/>
      <c r="BF232" s="50"/>
      <c r="BG232" s="50"/>
      <c r="BH232" s="50"/>
      <c r="BI232" s="50"/>
      <c r="BJ232" s="50"/>
      <c r="BK232" s="50"/>
      <c r="BL232" s="50"/>
      <c r="BM232" s="50"/>
      <c r="BN232" s="50"/>
      <c r="BO232" s="50"/>
      <c r="BP232" s="50"/>
      <c r="BQ232" s="50"/>
      <c r="BR232" s="50"/>
      <c r="BS232" s="50"/>
      <c r="BT232" s="50"/>
      <c r="BU232" s="50"/>
      <c r="BV232" s="50"/>
      <c r="BW232" s="50"/>
      <c r="BX232" s="50"/>
      <c r="BY232" s="50"/>
      <c r="BZ232" s="50"/>
      <c r="CA232" s="50"/>
      <c r="CB232" s="50"/>
      <c r="CC232" s="50"/>
      <c r="CD232" s="50"/>
      <c r="CE232" s="50"/>
      <c r="CF232" s="50"/>
      <c r="CG232" s="50"/>
      <c r="CH232" s="50"/>
      <c r="CI232" s="50"/>
      <c r="CJ232" s="50"/>
      <c r="CK232" s="50"/>
      <c r="CL232" s="50"/>
      <c r="CM232" s="50"/>
      <c r="CN232" s="50"/>
      <c r="CO232" s="50"/>
      <c r="CP232" s="50"/>
      <c r="CQ232" s="50"/>
      <c r="CR232" s="50"/>
      <c r="CS232" s="50"/>
      <c r="CT232" s="50"/>
      <c r="CU232" s="50"/>
      <c r="CV232" s="50"/>
      <c r="CW232" s="50"/>
      <c r="CX232" s="50"/>
      <c r="CY232" s="50"/>
      <c r="CZ232" s="50"/>
      <c r="DA232" s="50"/>
      <c r="DB232" s="50"/>
      <c r="DC232" s="50"/>
      <c r="DD232" s="50"/>
      <c r="DE232" s="50"/>
      <c r="DF232" s="50"/>
      <c r="DG232" s="50"/>
      <c r="DH232" s="50"/>
      <c r="DI232" s="50"/>
      <c r="DJ232" s="50"/>
      <c r="DK232" s="50"/>
      <c r="DL232" s="50"/>
      <c r="DM232" s="50"/>
      <c r="DN232" s="50"/>
      <c r="DO232" s="50"/>
      <c r="DP232" s="50"/>
      <c r="DQ232" s="50"/>
      <c r="DR232" s="50"/>
      <c r="DS232" s="50"/>
      <c r="DT232" s="50"/>
      <c r="DU232" s="50"/>
      <c r="DV232" s="50"/>
      <c r="DW232" s="50"/>
      <c r="DX232" s="50"/>
      <c r="DY232" s="50"/>
      <c r="DZ232" s="50"/>
      <c r="EA232" s="50"/>
      <c r="EB232" s="50"/>
      <c r="EC232" s="50"/>
      <c r="ED232" s="50"/>
      <c r="EE232" s="50"/>
      <c r="EF232" s="50"/>
      <c r="EG232" s="50"/>
      <c r="EH232" s="50"/>
      <c r="EI232" s="50"/>
      <c r="EJ232" s="50"/>
      <c r="EK232" s="50"/>
      <c r="EL232" s="50"/>
      <c r="EM232" s="50"/>
      <c r="EN232" s="50"/>
      <c r="EO232" s="50"/>
      <c r="EP232" s="50"/>
      <c r="EQ232" s="50"/>
      <c r="ER232" s="50"/>
      <c r="ES232" s="50"/>
      <c r="ET232" s="50"/>
      <c r="EU232" s="50"/>
      <c r="EV232" s="50"/>
      <c r="EW232" s="50"/>
      <c r="EX232" s="50"/>
      <c r="EY232" s="50"/>
      <c r="EZ232" s="50"/>
      <c r="FA232" s="50"/>
      <c r="FB232" s="50"/>
      <c r="FC232" s="50"/>
      <c r="FD232" s="50"/>
      <c r="FE232" s="50"/>
      <c r="FF232" s="50"/>
      <c r="FG232" s="50"/>
      <c r="FH232" s="50"/>
      <c r="FI232" s="50"/>
      <c r="FJ232" s="50"/>
      <c r="FK232" s="50"/>
      <c r="FL232" s="50"/>
      <c r="FM232" s="50"/>
      <c r="FN232" s="50"/>
      <c r="FO232" s="50"/>
      <c r="FP232" s="50"/>
      <c r="FQ232" s="50"/>
      <c r="FR232" s="50"/>
      <c r="FS232" s="50"/>
      <c r="FT232" s="50"/>
      <c r="FU232" s="50"/>
      <c r="FV232" s="50"/>
      <c r="FW232" s="50"/>
      <c r="FX232" s="50"/>
      <c r="FY232" s="50"/>
      <c r="FZ232" s="50"/>
      <c r="GA232" s="50"/>
      <c r="GB232" s="50"/>
      <c r="GC232" s="50"/>
      <c r="GD232" s="50"/>
      <c r="GE232" s="50"/>
      <c r="GF232" s="50"/>
      <c r="GG232" s="50"/>
      <c r="GH232" s="50"/>
      <c r="GI232" s="50"/>
      <c r="GJ232" s="50"/>
      <c r="GK232" s="50"/>
      <c r="GL232" s="50"/>
      <c r="GM232" s="50"/>
      <c r="GN232" s="50"/>
      <c r="GO232" s="50"/>
      <c r="GP232" s="50"/>
      <c r="GQ232" s="50"/>
      <c r="GR232" s="50"/>
      <c r="GS232" s="50"/>
      <c r="GT232" s="50"/>
      <c r="GU232" s="50"/>
      <c r="GV232" s="50"/>
      <c r="GW232" s="50"/>
      <c r="GX232" s="50"/>
      <c r="GY232" s="50"/>
      <c r="GZ232" s="50"/>
      <c r="HA232" s="50"/>
      <c r="HB232" s="50"/>
      <c r="HC232" s="50"/>
      <c r="HD232" s="50"/>
      <c r="HE232" s="50"/>
      <c r="HF232" s="50"/>
      <c r="HG232" s="50"/>
      <c r="HH232" s="50"/>
      <c r="HI232" s="50"/>
      <c r="HJ232" s="50"/>
      <c r="HK232" s="50"/>
      <c r="HL232" s="50"/>
      <c r="HM232" s="50"/>
      <c r="HN232" s="50"/>
      <c r="HO232" s="50"/>
      <c r="HP232" s="50"/>
      <c r="HQ232" s="50"/>
      <c r="HR232" s="50"/>
      <c r="HS232" s="50"/>
      <c r="HT232" s="50"/>
      <c r="HU232" s="50"/>
      <c r="HV232" s="50"/>
      <c r="HW232" s="50"/>
      <c r="HX232" s="50"/>
      <c r="HY232" s="50"/>
      <c r="HZ232" s="50"/>
      <c r="IA232" s="50"/>
      <c r="IB232" s="50"/>
      <c r="IC232" s="50"/>
      <c r="ID232" s="50"/>
      <c r="IE232" s="50"/>
      <c r="IF232" s="50"/>
      <c r="IG232" s="50"/>
      <c r="IH232" s="50"/>
      <c r="II232" s="50"/>
      <c r="IJ232" s="50"/>
      <c r="IK232" s="50"/>
      <c r="IL232" s="50"/>
      <c r="IM232" s="50"/>
      <c r="IN232" s="50"/>
      <c r="IO232" s="50"/>
      <c r="IP232" s="50"/>
      <c r="IQ232" s="50"/>
      <c r="IR232" s="50"/>
      <c r="IS232" s="50"/>
      <c r="IT232" s="50"/>
      <c r="IU232" s="50"/>
      <c r="IV232" s="50"/>
    </row>
    <row r="233" spans="1:256" ht="34.5" customHeight="1" x14ac:dyDescent="0.2">
      <c r="A233" s="18">
        <v>1</v>
      </c>
      <c r="B233" s="90" t="s">
        <v>177</v>
      </c>
      <c r="C233" s="91"/>
      <c r="D233" s="90" t="s">
        <v>178</v>
      </c>
      <c r="E233" s="91"/>
      <c r="F233" s="91"/>
      <c r="G233" s="45" t="s">
        <v>179</v>
      </c>
      <c r="H233" s="18">
        <v>10</v>
      </c>
      <c r="I233" s="46"/>
      <c r="J233" s="47">
        <f t="shared" ref="J233:J239" si="0">H233*I233</f>
        <v>0</v>
      </c>
      <c r="K233" s="45" t="s">
        <v>9</v>
      </c>
      <c r="L233" s="47">
        <f t="shared" ref="L233:L239" si="1">J233*1.08</f>
        <v>0</v>
      </c>
      <c r="M233" s="29"/>
      <c r="N233" s="4"/>
      <c r="O233" s="2"/>
      <c r="P233" s="2"/>
      <c r="Q233" s="2"/>
      <c r="R233" s="2"/>
      <c r="S233" s="2"/>
    </row>
    <row r="234" spans="1:256" ht="90" customHeight="1" x14ac:dyDescent="0.2">
      <c r="A234" s="18">
        <v>2</v>
      </c>
      <c r="B234" s="90" t="s">
        <v>180</v>
      </c>
      <c r="C234" s="91"/>
      <c r="D234" s="90" t="s">
        <v>181</v>
      </c>
      <c r="E234" s="91"/>
      <c r="F234" s="91"/>
      <c r="G234" s="45" t="s">
        <v>179</v>
      </c>
      <c r="H234" s="18">
        <v>50</v>
      </c>
      <c r="I234" s="46"/>
      <c r="J234" s="47">
        <f t="shared" si="0"/>
        <v>0</v>
      </c>
      <c r="K234" s="45" t="s">
        <v>9</v>
      </c>
      <c r="L234" s="47">
        <f t="shared" si="1"/>
        <v>0</v>
      </c>
      <c r="M234" s="29"/>
      <c r="N234" s="4"/>
      <c r="O234" s="2"/>
      <c r="P234" s="2"/>
      <c r="Q234" s="2"/>
      <c r="R234" s="2"/>
      <c r="S234" s="2"/>
    </row>
    <row r="235" spans="1:256" ht="85.5" customHeight="1" x14ac:dyDescent="0.2">
      <c r="A235" s="54">
        <v>3</v>
      </c>
      <c r="B235" s="90" t="s">
        <v>182</v>
      </c>
      <c r="C235" s="91"/>
      <c r="D235" s="92" t="s">
        <v>209</v>
      </c>
      <c r="E235" s="93"/>
      <c r="F235" s="93"/>
      <c r="G235" s="45" t="s">
        <v>190</v>
      </c>
      <c r="H235" s="18">
        <v>20</v>
      </c>
      <c r="I235" s="46"/>
      <c r="J235" s="47">
        <f t="shared" si="0"/>
        <v>0</v>
      </c>
      <c r="K235" s="45" t="s">
        <v>9</v>
      </c>
      <c r="L235" s="47">
        <f t="shared" si="1"/>
        <v>0</v>
      </c>
      <c r="M235" s="30"/>
      <c r="N235" s="4"/>
      <c r="O235" s="2"/>
      <c r="P235" s="2"/>
      <c r="Q235" s="2"/>
      <c r="R235" s="2"/>
      <c r="S235" s="2"/>
    </row>
    <row r="236" spans="1:256" ht="90" customHeight="1" x14ac:dyDescent="0.2">
      <c r="A236" s="54">
        <v>4</v>
      </c>
      <c r="B236" s="90" t="s">
        <v>184</v>
      </c>
      <c r="C236" s="91"/>
      <c r="D236" s="90" t="s">
        <v>210</v>
      </c>
      <c r="E236" s="91"/>
      <c r="F236" s="91"/>
      <c r="G236" s="45" t="s">
        <v>183</v>
      </c>
      <c r="H236" s="18">
        <v>10</v>
      </c>
      <c r="I236" s="46"/>
      <c r="J236" s="47">
        <f t="shared" si="0"/>
        <v>0</v>
      </c>
      <c r="K236" s="45" t="s">
        <v>9</v>
      </c>
      <c r="L236" s="47">
        <f t="shared" si="1"/>
        <v>0</v>
      </c>
      <c r="M236" s="30"/>
      <c r="N236" s="4"/>
      <c r="O236" s="2"/>
      <c r="P236" s="2"/>
      <c r="Q236" s="2"/>
      <c r="R236" s="2"/>
      <c r="S236" s="2"/>
    </row>
    <row r="237" spans="1:256" ht="35.25" customHeight="1" x14ac:dyDescent="0.2">
      <c r="A237" s="18">
        <v>5</v>
      </c>
      <c r="B237" s="90" t="s">
        <v>185</v>
      </c>
      <c r="C237" s="91"/>
      <c r="D237" s="90" t="s">
        <v>254</v>
      </c>
      <c r="E237" s="91"/>
      <c r="F237" s="91"/>
      <c r="G237" s="45" t="s">
        <v>186</v>
      </c>
      <c r="H237" s="18">
        <v>10</v>
      </c>
      <c r="I237" s="46"/>
      <c r="J237" s="47">
        <f t="shared" si="0"/>
        <v>0</v>
      </c>
      <c r="K237" s="45" t="s">
        <v>9</v>
      </c>
      <c r="L237" s="47">
        <f t="shared" si="1"/>
        <v>0</v>
      </c>
      <c r="M237" s="30"/>
      <c r="N237" s="4"/>
      <c r="O237" s="2"/>
      <c r="P237" s="2"/>
      <c r="Q237" s="2"/>
      <c r="R237" s="2"/>
      <c r="S237" s="2"/>
    </row>
    <row r="238" spans="1:256" ht="36" customHeight="1" x14ac:dyDescent="0.2">
      <c r="A238" s="18">
        <v>6</v>
      </c>
      <c r="B238" s="90" t="s">
        <v>185</v>
      </c>
      <c r="C238" s="91"/>
      <c r="D238" s="90" t="s">
        <v>255</v>
      </c>
      <c r="E238" s="91"/>
      <c r="F238" s="91"/>
      <c r="G238" s="45" t="s">
        <v>186</v>
      </c>
      <c r="H238" s="18">
        <v>5</v>
      </c>
      <c r="I238" s="46"/>
      <c r="J238" s="47">
        <f t="shared" si="0"/>
        <v>0</v>
      </c>
      <c r="K238" s="45" t="s">
        <v>9</v>
      </c>
      <c r="L238" s="47">
        <f t="shared" si="1"/>
        <v>0</v>
      </c>
      <c r="M238" s="29"/>
      <c r="N238" s="4"/>
      <c r="O238" s="2"/>
      <c r="P238" s="2"/>
      <c r="Q238" s="2"/>
      <c r="R238" s="2"/>
      <c r="S238" s="2"/>
    </row>
    <row r="239" spans="1:256" ht="80.25" customHeight="1" x14ac:dyDescent="0.2">
      <c r="A239" s="18">
        <v>7</v>
      </c>
      <c r="B239" s="90" t="s">
        <v>187</v>
      </c>
      <c r="C239" s="91"/>
      <c r="D239" s="90" t="s">
        <v>211</v>
      </c>
      <c r="E239" s="91"/>
      <c r="F239" s="91"/>
      <c r="G239" s="45" t="s">
        <v>188</v>
      </c>
      <c r="H239" s="18">
        <v>40</v>
      </c>
      <c r="I239" s="46"/>
      <c r="J239" s="47">
        <f t="shared" si="0"/>
        <v>0</v>
      </c>
      <c r="K239" s="45" t="s">
        <v>9</v>
      </c>
      <c r="L239" s="47">
        <f t="shared" si="1"/>
        <v>0</v>
      </c>
      <c r="M239" s="29"/>
      <c r="N239" s="4"/>
      <c r="O239" s="2"/>
      <c r="P239" s="2"/>
      <c r="Q239" s="2"/>
      <c r="R239" s="2"/>
      <c r="S239" s="2"/>
    </row>
    <row r="240" spans="1:256" ht="12.6" customHeight="1" x14ac:dyDescent="0.2">
      <c r="A240" s="71" t="s">
        <v>32</v>
      </c>
      <c r="B240" s="72"/>
      <c r="C240" s="72"/>
      <c r="D240" s="72"/>
      <c r="E240" s="72"/>
      <c r="F240" s="72"/>
      <c r="G240" s="72"/>
      <c r="H240" s="72"/>
      <c r="I240" s="72"/>
      <c r="J240" s="20">
        <f>SUM(J233:J239)</f>
        <v>0</v>
      </c>
      <c r="K240" s="16" t="s">
        <v>33</v>
      </c>
      <c r="L240" s="20">
        <f>SUM(L233:L239)</f>
        <v>0</v>
      </c>
      <c r="M240" s="30"/>
      <c r="N240" s="4"/>
      <c r="O240" s="2"/>
      <c r="P240" s="2"/>
      <c r="Q240" s="2"/>
      <c r="R240" s="2"/>
      <c r="S240" s="2"/>
    </row>
    <row r="241" spans="1:256" ht="13.7" customHeight="1" x14ac:dyDescent="0.2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4"/>
      <c r="N241" s="2"/>
      <c r="O241" s="2"/>
      <c r="P241" s="2"/>
      <c r="Q241" s="2"/>
      <c r="R241" s="2"/>
      <c r="S241" s="2"/>
    </row>
    <row r="242" spans="1:256" ht="13.7" customHeight="1" x14ac:dyDescent="0.2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3"/>
      <c r="N242" s="2"/>
      <c r="O242" s="2"/>
      <c r="P242" s="2"/>
      <c r="Q242" s="2"/>
      <c r="R242" s="2"/>
      <c r="S242" s="2"/>
    </row>
    <row r="243" spans="1:256" ht="13.7" customHeight="1" x14ac:dyDescent="0.2">
      <c r="A243" s="94" t="s">
        <v>260</v>
      </c>
      <c r="B243" s="95"/>
      <c r="C243" s="95"/>
      <c r="D243" s="95"/>
      <c r="E243" s="95"/>
      <c r="F243" s="95"/>
      <c r="G243" s="96"/>
      <c r="H243" s="96"/>
      <c r="I243" s="96"/>
      <c r="J243" s="96"/>
      <c r="K243" s="96"/>
      <c r="L243" s="96"/>
      <c r="M243" s="96"/>
      <c r="N243" s="4"/>
      <c r="O243" s="2"/>
      <c r="P243" s="2"/>
      <c r="Q243" s="2"/>
      <c r="R243" s="2"/>
      <c r="S243" s="2"/>
    </row>
    <row r="244" spans="1:256" s="59" customFormat="1" ht="33" customHeight="1" x14ac:dyDescent="0.2">
      <c r="A244" s="53" t="s">
        <v>189</v>
      </c>
      <c r="B244" s="88" t="s">
        <v>1</v>
      </c>
      <c r="C244" s="89"/>
      <c r="D244" s="89"/>
      <c r="E244" s="89"/>
      <c r="F244" s="89"/>
      <c r="G244" s="45" t="s">
        <v>2</v>
      </c>
      <c r="H244" s="45" t="s">
        <v>3</v>
      </c>
      <c r="I244" s="45" t="s">
        <v>4</v>
      </c>
      <c r="J244" s="45" t="s">
        <v>5</v>
      </c>
      <c r="K244" s="45" t="s">
        <v>6</v>
      </c>
      <c r="L244" s="45" t="s">
        <v>7</v>
      </c>
      <c r="M244" s="45" t="s">
        <v>8</v>
      </c>
      <c r="N244" s="64"/>
      <c r="O244" s="65"/>
      <c r="P244" s="65"/>
      <c r="Q244" s="65"/>
      <c r="R244" s="65"/>
      <c r="S244" s="65"/>
      <c r="T244" s="58"/>
      <c r="U244" s="58"/>
      <c r="V244" s="58"/>
      <c r="W244" s="58"/>
      <c r="X244" s="58"/>
      <c r="Y244" s="58"/>
      <c r="Z244" s="58"/>
      <c r="AA244" s="58"/>
      <c r="AB244" s="58"/>
      <c r="AC244" s="58"/>
      <c r="AD244" s="58"/>
      <c r="AE244" s="58"/>
      <c r="AF244" s="58"/>
      <c r="AG244" s="58"/>
      <c r="AH244" s="58"/>
      <c r="AI244" s="58"/>
      <c r="AJ244" s="58"/>
      <c r="AK244" s="58"/>
      <c r="AL244" s="58"/>
      <c r="AM244" s="58"/>
      <c r="AN244" s="58"/>
      <c r="AO244" s="58"/>
      <c r="AP244" s="58"/>
      <c r="AQ244" s="58"/>
      <c r="AR244" s="58"/>
      <c r="AS244" s="58"/>
      <c r="AT244" s="58"/>
      <c r="AU244" s="58"/>
      <c r="AV244" s="58"/>
      <c r="AW244" s="58"/>
      <c r="AX244" s="58"/>
      <c r="AY244" s="58"/>
      <c r="AZ244" s="58"/>
      <c r="BA244" s="58"/>
      <c r="BB244" s="58"/>
      <c r="BC244" s="58"/>
      <c r="BD244" s="58"/>
      <c r="BE244" s="58"/>
      <c r="BF244" s="58"/>
      <c r="BG244" s="58"/>
      <c r="BH244" s="58"/>
      <c r="BI244" s="58"/>
      <c r="BJ244" s="58"/>
      <c r="BK244" s="58"/>
      <c r="BL244" s="58"/>
      <c r="BM244" s="58"/>
      <c r="BN244" s="58"/>
      <c r="BO244" s="58"/>
      <c r="BP244" s="58"/>
      <c r="BQ244" s="58"/>
      <c r="BR244" s="58"/>
      <c r="BS244" s="58"/>
      <c r="BT244" s="58"/>
      <c r="BU244" s="58"/>
      <c r="BV244" s="58"/>
      <c r="BW244" s="58"/>
      <c r="BX244" s="58"/>
      <c r="BY244" s="58"/>
      <c r="BZ244" s="58"/>
      <c r="CA244" s="58"/>
      <c r="CB244" s="58"/>
      <c r="CC244" s="58"/>
      <c r="CD244" s="58"/>
      <c r="CE244" s="58"/>
      <c r="CF244" s="58"/>
      <c r="CG244" s="58"/>
      <c r="CH244" s="58"/>
      <c r="CI244" s="58"/>
      <c r="CJ244" s="58"/>
      <c r="CK244" s="58"/>
      <c r="CL244" s="58"/>
      <c r="CM244" s="58"/>
      <c r="CN244" s="58"/>
      <c r="CO244" s="58"/>
      <c r="CP244" s="58"/>
      <c r="CQ244" s="58"/>
      <c r="CR244" s="58"/>
      <c r="CS244" s="58"/>
      <c r="CT244" s="58"/>
      <c r="CU244" s="58"/>
      <c r="CV244" s="58"/>
      <c r="CW244" s="58"/>
      <c r="CX244" s="58"/>
      <c r="CY244" s="58"/>
      <c r="CZ244" s="58"/>
      <c r="DA244" s="58"/>
      <c r="DB244" s="58"/>
      <c r="DC244" s="58"/>
      <c r="DD244" s="58"/>
      <c r="DE244" s="58"/>
      <c r="DF244" s="58"/>
      <c r="DG244" s="58"/>
      <c r="DH244" s="58"/>
      <c r="DI244" s="58"/>
      <c r="DJ244" s="58"/>
      <c r="DK244" s="58"/>
      <c r="DL244" s="58"/>
      <c r="DM244" s="58"/>
      <c r="DN244" s="58"/>
      <c r="DO244" s="58"/>
      <c r="DP244" s="58"/>
      <c r="DQ244" s="58"/>
      <c r="DR244" s="58"/>
      <c r="DS244" s="58"/>
      <c r="DT244" s="58"/>
      <c r="DU244" s="58"/>
      <c r="DV244" s="58"/>
      <c r="DW244" s="58"/>
      <c r="DX244" s="58"/>
      <c r="DY244" s="58"/>
      <c r="DZ244" s="58"/>
      <c r="EA244" s="58"/>
      <c r="EB244" s="58"/>
      <c r="EC244" s="58"/>
      <c r="ED244" s="58"/>
      <c r="EE244" s="58"/>
      <c r="EF244" s="58"/>
      <c r="EG244" s="58"/>
      <c r="EH244" s="58"/>
      <c r="EI244" s="58"/>
      <c r="EJ244" s="58"/>
      <c r="EK244" s="58"/>
      <c r="EL244" s="58"/>
      <c r="EM244" s="58"/>
      <c r="EN244" s="58"/>
      <c r="EO244" s="58"/>
      <c r="EP244" s="58"/>
      <c r="EQ244" s="58"/>
      <c r="ER244" s="58"/>
      <c r="ES244" s="58"/>
      <c r="ET244" s="58"/>
      <c r="EU244" s="58"/>
      <c r="EV244" s="58"/>
      <c r="EW244" s="58"/>
      <c r="EX244" s="58"/>
      <c r="EY244" s="58"/>
      <c r="EZ244" s="58"/>
      <c r="FA244" s="58"/>
      <c r="FB244" s="58"/>
      <c r="FC244" s="58"/>
      <c r="FD244" s="58"/>
      <c r="FE244" s="58"/>
      <c r="FF244" s="58"/>
      <c r="FG244" s="58"/>
      <c r="FH244" s="58"/>
      <c r="FI244" s="58"/>
      <c r="FJ244" s="58"/>
      <c r="FK244" s="58"/>
      <c r="FL244" s="58"/>
      <c r="FM244" s="58"/>
      <c r="FN244" s="58"/>
      <c r="FO244" s="58"/>
      <c r="FP244" s="58"/>
      <c r="FQ244" s="58"/>
      <c r="FR244" s="58"/>
      <c r="FS244" s="58"/>
      <c r="FT244" s="58"/>
      <c r="FU244" s="58"/>
      <c r="FV244" s="58"/>
      <c r="FW244" s="58"/>
      <c r="FX244" s="58"/>
      <c r="FY244" s="58"/>
      <c r="FZ244" s="58"/>
      <c r="GA244" s="58"/>
      <c r="GB244" s="58"/>
      <c r="GC244" s="58"/>
      <c r="GD244" s="58"/>
      <c r="GE244" s="58"/>
      <c r="GF244" s="58"/>
      <c r="GG244" s="58"/>
      <c r="GH244" s="58"/>
      <c r="GI244" s="58"/>
      <c r="GJ244" s="58"/>
      <c r="GK244" s="58"/>
      <c r="GL244" s="58"/>
      <c r="GM244" s="58"/>
      <c r="GN244" s="58"/>
      <c r="GO244" s="58"/>
      <c r="GP244" s="58"/>
      <c r="GQ244" s="58"/>
      <c r="GR244" s="58"/>
      <c r="GS244" s="58"/>
      <c r="GT244" s="58"/>
      <c r="GU244" s="58"/>
      <c r="GV244" s="58"/>
      <c r="GW244" s="58"/>
      <c r="GX244" s="58"/>
      <c r="GY244" s="58"/>
      <c r="GZ244" s="58"/>
      <c r="HA244" s="58"/>
      <c r="HB244" s="58"/>
      <c r="HC244" s="58"/>
      <c r="HD244" s="58"/>
      <c r="HE244" s="58"/>
      <c r="HF244" s="58"/>
      <c r="HG244" s="58"/>
      <c r="HH244" s="58"/>
      <c r="HI244" s="58"/>
      <c r="HJ244" s="58"/>
      <c r="HK244" s="58"/>
      <c r="HL244" s="58"/>
      <c r="HM244" s="58"/>
      <c r="HN244" s="58"/>
      <c r="HO244" s="58"/>
      <c r="HP244" s="58"/>
      <c r="HQ244" s="58"/>
      <c r="HR244" s="58"/>
      <c r="HS244" s="58"/>
      <c r="HT244" s="58"/>
      <c r="HU244" s="58"/>
      <c r="HV244" s="58"/>
      <c r="HW244" s="58"/>
      <c r="HX244" s="58"/>
      <c r="HY244" s="58"/>
      <c r="HZ244" s="58"/>
      <c r="IA244" s="58"/>
      <c r="IB244" s="58"/>
      <c r="IC244" s="58"/>
      <c r="ID244" s="58"/>
      <c r="IE244" s="58"/>
      <c r="IF244" s="58"/>
      <c r="IG244" s="58"/>
      <c r="IH244" s="58"/>
      <c r="II244" s="58"/>
      <c r="IJ244" s="58"/>
      <c r="IK244" s="58"/>
      <c r="IL244" s="58"/>
      <c r="IM244" s="58"/>
      <c r="IN244" s="58"/>
      <c r="IO244" s="58"/>
      <c r="IP244" s="58"/>
      <c r="IQ244" s="58"/>
      <c r="IR244" s="58"/>
      <c r="IS244" s="58"/>
      <c r="IT244" s="58"/>
      <c r="IU244" s="58"/>
      <c r="IV244" s="58"/>
    </row>
    <row r="245" spans="1:256" ht="13.7" customHeight="1" x14ac:dyDescent="0.2">
      <c r="A245" s="54">
        <v>1</v>
      </c>
      <c r="B245" s="73" t="s">
        <v>191</v>
      </c>
      <c r="C245" s="74"/>
      <c r="D245" s="74"/>
      <c r="E245" s="74"/>
      <c r="F245" s="74"/>
      <c r="G245" s="54">
        <v>70</v>
      </c>
      <c r="H245" s="54">
        <v>70</v>
      </c>
      <c r="I245" s="55"/>
      <c r="J245" s="55">
        <f t="shared" ref="J245:J259" si="2">H245*I245</f>
        <v>0</v>
      </c>
      <c r="K245" s="67">
        <v>0.08</v>
      </c>
      <c r="L245" s="55">
        <f t="shared" ref="L245:L259" si="3">J245*1.08</f>
        <v>0</v>
      </c>
      <c r="M245" s="30"/>
      <c r="N245" s="4"/>
      <c r="O245" s="2"/>
      <c r="P245" s="2"/>
      <c r="Q245" s="2"/>
      <c r="R245" s="2"/>
      <c r="S245" s="2"/>
    </row>
    <row r="246" spans="1:256" ht="13.7" customHeight="1" x14ac:dyDescent="0.2">
      <c r="A246" s="54">
        <v>2</v>
      </c>
      <c r="B246" s="86" t="s">
        <v>192</v>
      </c>
      <c r="C246" s="87"/>
      <c r="D246" s="87"/>
      <c r="E246" s="87"/>
      <c r="F246" s="87"/>
      <c r="G246" s="54">
        <v>20</v>
      </c>
      <c r="H246" s="54">
        <v>20</v>
      </c>
      <c r="I246" s="55"/>
      <c r="J246" s="55">
        <f t="shared" si="2"/>
        <v>0</v>
      </c>
      <c r="K246" s="67">
        <v>0.08</v>
      </c>
      <c r="L246" s="55">
        <f t="shared" si="3"/>
        <v>0</v>
      </c>
      <c r="M246" s="30"/>
      <c r="N246" s="4"/>
      <c r="O246" s="2"/>
      <c r="P246" s="2"/>
      <c r="Q246" s="2"/>
      <c r="R246" s="2"/>
      <c r="S246" s="2"/>
    </row>
    <row r="247" spans="1:256" ht="12.75" customHeight="1" x14ac:dyDescent="0.2">
      <c r="A247" s="54">
        <v>3</v>
      </c>
      <c r="B247" s="73" t="s">
        <v>193</v>
      </c>
      <c r="C247" s="74"/>
      <c r="D247" s="74"/>
      <c r="E247" s="74"/>
      <c r="F247" s="74"/>
      <c r="G247" s="54">
        <v>20</v>
      </c>
      <c r="H247" s="54">
        <v>20</v>
      </c>
      <c r="I247" s="55"/>
      <c r="J247" s="55">
        <f t="shared" si="2"/>
        <v>0</v>
      </c>
      <c r="K247" s="67">
        <v>0.08</v>
      </c>
      <c r="L247" s="55">
        <f t="shared" si="3"/>
        <v>0</v>
      </c>
      <c r="M247" s="30"/>
      <c r="N247" s="4"/>
      <c r="O247" s="2"/>
      <c r="P247" s="2"/>
      <c r="Q247" s="2"/>
      <c r="R247" s="2"/>
      <c r="S247" s="2"/>
    </row>
    <row r="248" spans="1:256" ht="12.75" customHeight="1" x14ac:dyDescent="0.2">
      <c r="A248" s="54">
        <v>4</v>
      </c>
      <c r="B248" s="73" t="s">
        <v>194</v>
      </c>
      <c r="C248" s="74"/>
      <c r="D248" s="74"/>
      <c r="E248" s="74"/>
      <c r="F248" s="74"/>
      <c r="G248" s="54">
        <v>20</v>
      </c>
      <c r="H248" s="54">
        <v>20</v>
      </c>
      <c r="I248" s="55"/>
      <c r="J248" s="55">
        <f t="shared" si="2"/>
        <v>0</v>
      </c>
      <c r="K248" s="67">
        <v>0.08</v>
      </c>
      <c r="L248" s="55">
        <f t="shared" si="3"/>
        <v>0</v>
      </c>
      <c r="M248" s="30"/>
      <c r="N248" s="4"/>
      <c r="O248" s="2"/>
      <c r="P248" s="2"/>
      <c r="Q248" s="2"/>
      <c r="R248" s="2"/>
      <c r="S248" s="2"/>
    </row>
    <row r="249" spans="1:256" ht="12.75" customHeight="1" x14ac:dyDescent="0.2">
      <c r="A249" s="54">
        <v>5</v>
      </c>
      <c r="B249" s="73" t="s">
        <v>195</v>
      </c>
      <c r="C249" s="74"/>
      <c r="D249" s="74"/>
      <c r="E249" s="74"/>
      <c r="F249" s="74"/>
      <c r="G249" s="54">
        <v>30</v>
      </c>
      <c r="H249" s="54">
        <v>30</v>
      </c>
      <c r="I249" s="55"/>
      <c r="J249" s="55">
        <f t="shared" si="2"/>
        <v>0</v>
      </c>
      <c r="K249" s="67">
        <v>0.08</v>
      </c>
      <c r="L249" s="55">
        <f t="shared" si="3"/>
        <v>0</v>
      </c>
      <c r="M249" s="30"/>
      <c r="N249" s="4"/>
      <c r="O249" s="2"/>
      <c r="P249" s="2"/>
      <c r="Q249" s="2"/>
      <c r="R249" s="2"/>
      <c r="S249" s="2"/>
    </row>
    <row r="250" spans="1:256" ht="12.75" customHeight="1" x14ac:dyDescent="0.2">
      <c r="A250" s="54">
        <v>6</v>
      </c>
      <c r="B250" s="73" t="s">
        <v>196</v>
      </c>
      <c r="C250" s="74"/>
      <c r="D250" s="74"/>
      <c r="E250" s="74"/>
      <c r="F250" s="74"/>
      <c r="G250" s="54">
        <v>70</v>
      </c>
      <c r="H250" s="54">
        <v>70</v>
      </c>
      <c r="I250" s="55"/>
      <c r="J250" s="55">
        <f t="shared" si="2"/>
        <v>0</v>
      </c>
      <c r="K250" s="67">
        <v>0.08</v>
      </c>
      <c r="L250" s="55">
        <f t="shared" si="3"/>
        <v>0</v>
      </c>
      <c r="M250" s="30"/>
      <c r="N250" s="4"/>
      <c r="O250" s="2"/>
      <c r="P250" s="2"/>
      <c r="Q250" s="2"/>
      <c r="R250" s="2"/>
      <c r="S250" s="2"/>
    </row>
    <row r="251" spans="1:256" ht="13.7" customHeight="1" x14ac:dyDescent="0.2">
      <c r="A251" s="54">
        <v>7</v>
      </c>
      <c r="B251" s="73" t="s">
        <v>197</v>
      </c>
      <c r="C251" s="74"/>
      <c r="D251" s="74"/>
      <c r="E251" s="74"/>
      <c r="F251" s="74"/>
      <c r="G251" s="54">
        <v>70</v>
      </c>
      <c r="H251" s="54">
        <v>70</v>
      </c>
      <c r="I251" s="55"/>
      <c r="J251" s="55">
        <f t="shared" si="2"/>
        <v>0</v>
      </c>
      <c r="K251" s="67">
        <v>0.08</v>
      </c>
      <c r="L251" s="55">
        <f t="shared" si="3"/>
        <v>0</v>
      </c>
      <c r="M251" s="30"/>
      <c r="N251" s="4"/>
      <c r="O251" s="2"/>
      <c r="P251" s="2"/>
      <c r="Q251" s="2"/>
      <c r="R251" s="2"/>
      <c r="S251" s="2"/>
    </row>
    <row r="252" spans="1:256" ht="12.75" customHeight="1" x14ac:dyDescent="0.2">
      <c r="A252" s="54">
        <v>8</v>
      </c>
      <c r="B252" s="73" t="s">
        <v>198</v>
      </c>
      <c r="C252" s="74"/>
      <c r="D252" s="74"/>
      <c r="E252" s="74"/>
      <c r="F252" s="74"/>
      <c r="G252" s="54">
        <v>70</v>
      </c>
      <c r="H252" s="54">
        <v>70</v>
      </c>
      <c r="I252" s="55"/>
      <c r="J252" s="55">
        <f t="shared" si="2"/>
        <v>0</v>
      </c>
      <c r="K252" s="67">
        <v>0.08</v>
      </c>
      <c r="L252" s="55">
        <f t="shared" si="3"/>
        <v>0</v>
      </c>
      <c r="M252" s="30"/>
      <c r="N252" s="4"/>
      <c r="O252" s="2"/>
      <c r="P252" s="2"/>
      <c r="Q252" s="2"/>
      <c r="R252" s="2"/>
      <c r="S252" s="2"/>
    </row>
    <row r="253" spans="1:256" ht="12.75" customHeight="1" x14ac:dyDescent="0.2">
      <c r="A253" s="54">
        <v>9</v>
      </c>
      <c r="B253" s="73" t="s">
        <v>199</v>
      </c>
      <c r="C253" s="74"/>
      <c r="D253" s="74"/>
      <c r="E253" s="74"/>
      <c r="F253" s="74"/>
      <c r="G253" s="54">
        <v>45</v>
      </c>
      <c r="H253" s="54">
        <v>45</v>
      </c>
      <c r="I253" s="55"/>
      <c r="J253" s="55">
        <f t="shared" si="2"/>
        <v>0</v>
      </c>
      <c r="K253" s="67">
        <v>0.08</v>
      </c>
      <c r="L253" s="55">
        <f t="shared" si="3"/>
        <v>0</v>
      </c>
      <c r="M253" s="30"/>
      <c r="N253" s="4"/>
      <c r="O253" s="2"/>
      <c r="P253" s="2"/>
      <c r="Q253" s="2"/>
      <c r="R253" s="2"/>
      <c r="S253" s="2"/>
    </row>
    <row r="254" spans="1:256" ht="12.75" customHeight="1" x14ac:dyDescent="0.2">
      <c r="A254" s="54">
        <v>10</v>
      </c>
      <c r="B254" s="73" t="s">
        <v>200</v>
      </c>
      <c r="C254" s="74"/>
      <c r="D254" s="74"/>
      <c r="E254" s="74"/>
      <c r="F254" s="74"/>
      <c r="G254" s="54">
        <v>10</v>
      </c>
      <c r="H254" s="54">
        <v>10</v>
      </c>
      <c r="I254" s="55"/>
      <c r="J254" s="55">
        <f t="shared" si="2"/>
        <v>0</v>
      </c>
      <c r="K254" s="67">
        <v>0.08</v>
      </c>
      <c r="L254" s="55">
        <f t="shared" si="3"/>
        <v>0</v>
      </c>
      <c r="M254" s="30"/>
      <c r="N254" s="4"/>
      <c r="O254" s="2"/>
      <c r="P254" s="2"/>
      <c r="Q254" s="2"/>
      <c r="R254" s="2"/>
      <c r="S254" s="2"/>
    </row>
    <row r="255" spans="1:256" ht="12.75" customHeight="1" x14ac:dyDescent="0.2">
      <c r="A255" s="54">
        <v>11</v>
      </c>
      <c r="B255" s="73" t="s">
        <v>201</v>
      </c>
      <c r="C255" s="74"/>
      <c r="D255" s="74"/>
      <c r="E255" s="74"/>
      <c r="F255" s="74"/>
      <c r="G255" s="54">
        <v>10</v>
      </c>
      <c r="H255" s="54">
        <v>10</v>
      </c>
      <c r="I255" s="55"/>
      <c r="J255" s="55">
        <f t="shared" si="2"/>
        <v>0</v>
      </c>
      <c r="K255" s="67">
        <v>0.08</v>
      </c>
      <c r="L255" s="55">
        <f t="shared" si="3"/>
        <v>0</v>
      </c>
      <c r="M255" s="30"/>
      <c r="N255" s="4"/>
      <c r="O255" s="2"/>
      <c r="P255" s="2"/>
      <c r="Q255" s="2"/>
      <c r="R255" s="2"/>
      <c r="S255" s="2"/>
    </row>
    <row r="256" spans="1:256" ht="13.7" customHeight="1" x14ac:dyDescent="0.2">
      <c r="A256" s="54">
        <v>12</v>
      </c>
      <c r="B256" s="73" t="s">
        <v>202</v>
      </c>
      <c r="C256" s="74"/>
      <c r="D256" s="74"/>
      <c r="E256" s="74"/>
      <c r="F256" s="74"/>
      <c r="G256" s="54">
        <v>10</v>
      </c>
      <c r="H256" s="54">
        <v>10</v>
      </c>
      <c r="I256" s="55"/>
      <c r="J256" s="55">
        <f t="shared" si="2"/>
        <v>0</v>
      </c>
      <c r="K256" s="67">
        <v>0.08</v>
      </c>
      <c r="L256" s="55">
        <f t="shared" si="3"/>
        <v>0</v>
      </c>
      <c r="M256" s="30"/>
      <c r="N256" s="4"/>
      <c r="O256" s="2"/>
      <c r="P256" s="2"/>
      <c r="Q256" s="2"/>
      <c r="R256" s="2"/>
      <c r="S256" s="2"/>
    </row>
    <row r="257" spans="1:19" ht="12.75" customHeight="1" x14ac:dyDescent="0.2">
      <c r="A257" s="54">
        <v>13</v>
      </c>
      <c r="B257" s="73" t="s">
        <v>203</v>
      </c>
      <c r="C257" s="74"/>
      <c r="D257" s="74"/>
      <c r="E257" s="74"/>
      <c r="F257" s="74"/>
      <c r="G257" s="54">
        <v>10</v>
      </c>
      <c r="H257" s="54">
        <v>10</v>
      </c>
      <c r="I257" s="55"/>
      <c r="J257" s="55">
        <f t="shared" si="2"/>
        <v>0</v>
      </c>
      <c r="K257" s="67">
        <v>0.08</v>
      </c>
      <c r="L257" s="55">
        <f t="shared" si="3"/>
        <v>0</v>
      </c>
      <c r="M257" s="30"/>
      <c r="N257" s="4"/>
      <c r="O257" s="2"/>
      <c r="P257" s="2"/>
      <c r="Q257" s="2"/>
      <c r="R257" s="2"/>
      <c r="S257" s="2"/>
    </row>
    <row r="258" spans="1:19" ht="12.75" customHeight="1" x14ac:dyDescent="0.2">
      <c r="A258" s="54">
        <v>14</v>
      </c>
      <c r="B258" s="73" t="s">
        <v>204</v>
      </c>
      <c r="C258" s="74"/>
      <c r="D258" s="74"/>
      <c r="E258" s="74"/>
      <c r="F258" s="74"/>
      <c r="G258" s="54">
        <v>10</v>
      </c>
      <c r="H258" s="54">
        <v>10</v>
      </c>
      <c r="I258" s="55"/>
      <c r="J258" s="55">
        <f t="shared" si="2"/>
        <v>0</v>
      </c>
      <c r="K258" s="67">
        <v>0.08</v>
      </c>
      <c r="L258" s="55">
        <f t="shared" si="3"/>
        <v>0</v>
      </c>
      <c r="M258" s="30"/>
      <c r="N258" s="4"/>
      <c r="O258" s="2"/>
      <c r="P258" s="2"/>
      <c r="Q258" s="2"/>
      <c r="R258" s="2"/>
      <c r="S258" s="2"/>
    </row>
    <row r="259" spans="1:19" ht="13.7" customHeight="1" x14ac:dyDescent="0.2">
      <c r="A259" s="54">
        <v>15</v>
      </c>
      <c r="B259" s="73" t="s">
        <v>205</v>
      </c>
      <c r="C259" s="74"/>
      <c r="D259" s="74"/>
      <c r="E259" s="74"/>
      <c r="F259" s="74"/>
      <c r="G259" s="54">
        <v>10</v>
      </c>
      <c r="H259" s="54">
        <v>5</v>
      </c>
      <c r="I259" s="55"/>
      <c r="J259" s="55">
        <f t="shared" si="2"/>
        <v>0</v>
      </c>
      <c r="K259" s="67">
        <v>0.08</v>
      </c>
      <c r="L259" s="55">
        <f t="shared" si="3"/>
        <v>0</v>
      </c>
      <c r="M259" s="30"/>
      <c r="N259" s="4"/>
      <c r="O259" s="2"/>
      <c r="P259" s="2"/>
      <c r="Q259" s="2"/>
      <c r="R259" s="2"/>
      <c r="S259" s="2"/>
    </row>
    <row r="260" spans="1:19" ht="12.75" customHeight="1" x14ac:dyDescent="0.2">
      <c r="A260" s="71" t="s">
        <v>32</v>
      </c>
      <c r="B260" s="72"/>
      <c r="C260" s="72"/>
      <c r="D260" s="72"/>
      <c r="E260" s="72"/>
      <c r="F260" s="72"/>
      <c r="G260" s="72"/>
      <c r="H260" s="72"/>
      <c r="I260" s="72"/>
      <c r="J260" s="20">
        <f>SUM(J245:J259)</f>
        <v>0</v>
      </c>
      <c r="K260" s="16" t="s">
        <v>33</v>
      </c>
      <c r="L260" s="20">
        <f>SUM(L245:L259)</f>
        <v>0</v>
      </c>
      <c r="M260" s="30"/>
      <c r="N260" s="4"/>
      <c r="O260" s="2"/>
      <c r="P260" s="2"/>
      <c r="Q260" s="2"/>
      <c r="R260" s="2"/>
      <c r="S260" s="2"/>
    </row>
    <row r="261" spans="1:19" ht="13.7" customHeight="1" x14ac:dyDescent="0.2">
      <c r="A261" s="41"/>
      <c r="B261" s="41"/>
      <c r="C261" s="41"/>
      <c r="D261" s="41"/>
      <c r="E261" s="41"/>
      <c r="F261" s="41"/>
      <c r="G261" s="41"/>
      <c r="H261" s="41"/>
      <c r="I261" s="41"/>
      <c r="J261" s="41"/>
      <c r="K261" s="41"/>
      <c r="L261" s="41"/>
      <c r="M261" s="31"/>
      <c r="N261" s="2"/>
      <c r="O261" s="2"/>
      <c r="P261" s="2"/>
      <c r="Q261" s="2"/>
      <c r="R261" s="2"/>
      <c r="S261" s="2"/>
    </row>
    <row r="262" spans="1:19" ht="13.7" customHeight="1" x14ac:dyDescent="0.2">
      <c r="A262" s="2"/>
      <c r="B262" s="2"/>
      <c r="C262" s="2"/>
      <c r="D262" s="2"/>
      <c r="E262" s="2"/>
      <c r="F262" s="2"/>
      <c r="G262" s="2"/>
      <c r="L262" s="2"/>
      <c r="M262" s="3"/>
      <c r="N262" s="2"/>
      <c r="O262" s="2"/>
      <c r="P262" s="2"/>
      <c r="Q262" s="2"/>
      <c r="R262" s="2"/>
      <c r="S262" s="2"/>
    </row>
    <row r="263" spans="1:19" ht="13.7" customHeight="1" x14ac:dyDescent="0.2">
      <c r="A263" s="2"/>
      <c r="B263" s="2"/>
      <c r="C263" s="14"/>
      <c r="D263" s="2"/>
      <c r="E263" s="2"/>
      <c r="F263" s="2"/>
      <c r="G263" s="2"/>
      <c r="L263" s="2"/>
      <c r="M263" s="3"/>
      <c r="N263" s="2"/>
      <c r="O263" s="2"/>
      <c r="P263" s="2"/>
      <c r="Q263" s="2"/>
      <c r="R263" s="2"/>
      <c r="S263" s="2"/>
    </row>
  </sheetData>
  <mergeCells count="397">
    <mergeCell ref="A3:M3"/>
    <mergeCell ref="B16:C16"/>
    <mergeCell ref="D8:F8"/>
    <mergeCell ref="B26:C26"/>
    <mergeCell ref="G7:M17"/>
    <mergeCell ref="D15:F15"/>
    <mergeCell ref="A4:M4"/>
    <mergeCell ref="D14:F14"/>
    <mergeCell ref="D10:F10"/>
    <mergeCell ref="B10:C10"/>
    <mergeCell ref="B9:C9"/>
    <mergeCell ref="B8:C8"/>
    <mergeCell ref="B15:C15"/>
    <mergeCell ref="D7:F7"/>
    <mergeCell ref="B7:C7"/>
    <mergeCell ref="A20:M20"/>
    <mergeCell ref="B17:C17"/>
    <mergeCell ref="D9:F9"/>
    <mergeCell ref="D16:F16"/>
    <mergeCell ref="A18:I18"/>
    <mergeCell ref="B14:C14"/>
    <mergeCell ref="D13:F13"/>
    <mergeCell ref="B13:C13"/>
    <mergeCell ref="D12:F12"/>
    <mergeCell ref="B12:C12"/>
    <mergeCell ref="D11:F11"/>
    <mergeCell ref="B11:C11"/>
    <mergeCell ref="D24:F24"/>
    <mergeCell ref="B43:C43"/>
    <mergeCell ref="A37:M37"/>
    <mergeCell ref="B40:C40"/>
    <mergeCell ref="B39:F39"/>
    <mergeCell ref="B38:F38"/>
    <mergeCell ref="D41:F41"/>
    <mergeCell ref="G23:M33"/>
    <mergeCell ref="A35:I35"/>
    <mergeCell ref="B31:C31"/>
    <mergeCell ref="D23:F23"/>
    <mergeCell ref="B24:C24"/>
    <mergeCell ref="D17:F17"/>
    <mergeCell ref="B23:C23"/>
    <mergeCell ref="D28:F28"/>
    <mergeCell ref="B28:C28"/>
    <mergeCell ref="D27:F27"/>
    <mergeCell ref="B27:C27"/>
    <mergeCell ref="B34:C34"/>
    <mergeCell ref="D26:F26"/>
    <mergeCell ref="B33:C33"/>
    <mergeCell ref="D25:F25"/>
    <mergeCell ref="B25:C25"/>
    <mergeCell ref="B32:C32"/>
    <mergeCell ref="D33:F33"/>
    <mergeCell ref="D32:F32"/>
    <mergeCell ref="D31:F31"/>
    <mergeCell ref="D30:F30"/>
    <mergeCell ref="B30:C30"/>
    <mergeCell ref="D29:F29"/>
    <mergeCell ref="B29:C29"/>
    <mergeCell ref="G34:M34"/>
    <mergeCell ref="B42:C42"/>
    <mergeCell ref="D34:F34"/>
    <mergeCell ref="B41:C41"/>
    <mergeCell ref="D45:F45"/>
    <mergeCell ref="B45:C45"/>
    <mergeCell ref="B52:F52"/>
    <mergeCell ref="D44:F44"/>
    <mergeCell ref="B44:C44"/>
    <mergeCell ref="B51:C51"/>
    <mergeCell ref="D43:F43"/>
    <mergeCell ref="B50:C50"/>
    <mergeCell ref="D42:F42"/>
    <mergeCell ref="B49:C49"/>
    <mergeCell ref="D50:F50"/>
    <mergeCell ref="D49:F49"/>
    <mergeCell ref="D47:F47"/>
    <mergeCell ref="B47:C47"/>
    <mergeCell ref="B46:C46"/>
    <mergeCell ref="B69:C69"/>
    <mergeCell ref="D62:F62"/>
    <mergeCell ref="B68:C68"/>
    <mergeCell ref="D48:F48"/>
    <mergeCell ref="B54:C54"/>
    <mergeCell ref="B67:F67"/>
    <mergeCell ref="D71:F71"/>
    <mergeCell ref="D56:F56"/>
    <mergeCell ref="B63:C63"/>
    <mergeCell ref="D55:F55"/>
    <mergeCell ref="D61:F61"/>
    <mergeCell ref="B61:C61"/>
    <mergeCell ref="B59:C59"/>
    <mergeCell ref="B48:C48"/>
    <mergeCell ref="B53:F53"/>
    <mergeCell ref="B56:C56"/>
    <mergeCell ref="B55:C55"/>
    <mergeCell ref="D70:F70"/>
    <mergeCell ref="G54:M66"/>
    <mergeCell ref="B62:C62"/>
    <mergeCell ref="D54:F54"/>
    <mergeCell ref="B58:C58"/>
    <mergeCell ref="D51:F51"/>
    <mergeCell ref="B57:C57"/>
    <mergeCell ref="D60:F60"/>
    <mergeCell ref="B60:C60"/>
    <mergeCell ref="D59:F59"/>
    <mergeCell ref="B66:F66"/>
    <mergeCell ref="D58:F58"/>
    <mergeCell ref="B65:C65"/>
    <mergeCell ref="D57:F57"/>
    <mergeCell ref="B64:C64"/>
    <mergeCell ref="D65:F65"/>
    <mergeCell ref="G40:M52"/>
    <mergeCell ref="D40:F40"/>
    <mergeCell ref="D64:F64"/>
    <mergeCell ref="D46:F46"/>
    <mergeCell ref="D63:F63"/>
    <mergeCell ref="D69:F69"/>
    <mergeCell ref="B87:C87"/>
    <mergeCell ref="D80:F80"/>
    <mergeCell ref="G68:M81"/>
    <mergeCell ref="B76:C76"/>
    <mergeCell ref="D68:F68"/>
    <mergeCell ref="B72:C72"/>
    <mergeCell ref="D75:F75"/>
    <mergeCell ref="B75:C75"/>
    <mergeCell ref="D74:F74"/>
    <mergeCell ref="B74:C74"/>
    <mergeCell ref="B81:F81"/>
    <mergeCell ref="D73:F73"/>
    <mergeCell ref="B80:C80"/>
    <mergeCell ref="D72:F72"/>
    <mergeCell ref="B79:C79"/>
    <mergeCell ref="D83:F83"/>
    <mergeCell ref="B86:C86"/>
    <mergeCell ref="B73:C73"/>
    <mergeCell ref="D79:F79"/>
    <mergeCell ref="B85:C85"/>
    <mergeCell ref="B71:C71"/>
    <mergeCell ref="D78:F78"/>
    <mergeCell ref="B70:C70"/>
    <mergeCell ref="B84:C84"/>
    <mergeCell ref="D77:F77"/>
    <mergeCell ref="B83:C83"/>
    <mergeCell ref="D76:F76"/>
    <mergeCell ref="B82:F82"/>
    <mergeCell ref="G83:M94"/>
    <mergeCell ref="D93:F93"/>
    <mergeCell ref="B99:F99"/>
    <mergeCell ref="D92:F92"/>
    <mergeCell ref="D84:F84"/>
    <mergeCell ref="B92:C92"/>
    <mergeCell ref="D87:F87"/>
    <mergeCell ref="D86:F86"/>
    <mergeCell ref="D85:F85"/>
    <mergeCell ref="B78:C78"/>
    <mergeCell ref="B77:C77"/>
    <mergeCell ref="A102:M102"/>
    <mergeCell ref="B98:F98"/>
    <mergeCell ref="D91:F91"/>
    <mergeCell ref="D90:F90"/>
    <mergeCell ref="B90:C90"/>
    <mergeCell ref="A100:I100"/>
    <mergeCell ref="D89:F89"/>
    <mergeCell ref="B89:C89"/>
    <mergeCell ref="D88:F88"/>
    <mergeCell ref="B88:C88"/>
    <mergeCell ref="A97:M97"/>
    <mergeCell ref="B94:F94"/>
    <mergeCell ref="B93:C93"/>
    <mergeCell ref="A95:I95"/>
    <mergeCell ref="B91:C91"/>
    <mergeCell ref="B113:F113"/>
    <mergeCell ref="A110:I110"/>
    <mergeCell ref="B109:F109"/>
    <mergeCell ref="A112:M112"/>
    <mergeCell ref="B108:F108"/>
    <mergeCell ref="A105:I105"/>
    <mergeCell ref="B104:F104"/>
    <mergeCell ref="A107:M107"/>
    <mergeCell ref="B103:F103"/>
    <mergeCell ref="A106:M106"/>
    <mergeCell ref="B124:F124"/>
    <mergeCell ref="A127:M127"/>
    <mergeCell ref="B123:F123"/>
    <mergeCell ref="A120:I120"/>
    <mergeCell ref="B119:F119"/>
    <mergeCell ref="A122:M122"/>
    <mergeCell ref="B118:F118"/>
    <mergeCell ref="A115:I115"/>
    <mergeCell ref="B114:F114"/>
    <mergeCell ref="A117:M117"/>
    <mergeCell ref="A135:I135"/>
    <mergeCell ref="B134:F134"/>
    <mergeCell ref="A137:M137"/>
    <mergeCell ref="B133:F133"/>
    <mergeCell ref="A130:I130"/>
    <mergeCell ref="B129:F129"/>
    <mergeCell ref="A132:M132"/>
    <mergeCell ref="B128:F128"/>
    <mergeCell ref="A125:I125"/>
    <mergeCell ref="B147:F147"/>
    <mergeCell ref="B146:F146"/>
    <mergeCell ref="B142:F142"/>
    <mergeCell ref="A145:M145"/>
    <mergeCell ref="B141:F141"/>
    <mergeCell ref="B140:F140"/>
    <mergeCell ref="A143:I143"/>
    <mergeCell ref="B139:F139"/>
    <mergeCell ref="B138:F138"/>
    <mergeCell ref="H154:J154"/>
    <mergeCell ref="B154:F154"/>
    <mergeCell ref="B150:F150"/>
    <mergeCell ref="A153:J153"/>
    <mergeCell ref="B149:F149"/>
    <mergeCell ref="B148:F148"/>
    <mergeCell ref="A151:I151"/>
    <mergeCell ref="H158:J158"/>
    <mergeCell ref="B158:F158"/>
    <mergeCell ref="H157:J157"/>
    <mergeCell ref="B157:F157"/>
    <mergeCell ref="H156:J156"/>
    <mergeCell ref="B156:F156"/>
    <mergeCell ref="H161:J161"/>
    <mergeCell ref="B161:F161"/>
    <mergeCell ref="H155:J155"/>
    <mergeCell ref="B155:F155"/>
    <mergeCell ref="B178:F178"/>
    <mergeCell ref="H160:J160"/>
    <mergeCell ref="B160:F160"/>
    <mergeCell ref="H159:J159"/>
    <mergeCell ref="B159:F159"/>
    <mergeCell ref="H164:J164"/>
    <mergeCell ref="B164:F164"/>
    <mergeCell ref="B181:F181"/>
    <mergeCell ref="H163:J163"/>
    <mergeCell ref="B163:F163"/>
    <mergeCell ref="B180:F180"/>
    <mergeCell ref="H162:J162"/>
    <mergeCell ref="B162:F162"/>
    <mergeCell ref="B179:F179"/>
    <mergeCell ref="H167:J167"/>
    <mergeCell ref="B167:F167"/>
    <mergeCell ref="B184:F184"/>
    <mergeCell ref="H166:J166"/>
    <mergeCell ref="B166:F166"/>
    <mergeCell ref="B183:F183"/>
    <mergeCell ref="H165:J165"/>
    <mergeCell ref="B165:F165"/>
    <mergeCell ref="B182:F182"/>
    <mergeCell ref="H170:J170"/>
    <mergeCell ref="B170:F170"/>
    <mergeCell ref="B187:F187"/>
    <mergeCell ref="H169:J169"/>
    <mergeCell ref="B169:F169"/>
    <mergeCell ref="B186:F186"/>
    <mergeCell ref="H168:J168"/>
    <mergeCell ref="B168:F168"/>
    <mergeCell ref="B185:F185"/>
    <mergeCell ref="H173:J173"/>
    <mergeCell ref="B173:F173"/>
    <mergeCell ref="B190:F190"/>
    <mergeCell ref="H172:J172"/>
    <mergeCell ref="B172:F172"/>
    <mergeCell ref="B189:F189"/>
    <mergeCell ref="H171:J171"/>
    <mergeCell ref="B171:F171"/>
    <mergeCell ref="B188:F188"/>
    <mergeCell ref="H176:J176"/>
    <mergeCell ref="B176:F176"/>
    <mergeCell ref="B193:F193"/>
    <mergeCell ref="H175:J175"/>
    <mergeCell ref="B175:F175"/>
    <mergeCell ref="B192:F192"/>
    <mergeCell ref="H174:J174"/>
    <mergeCell ref="B174:F174"/>
    <mergeCell ref="H177:J177"/>
    <mergeCell ref="B177:F177"/>
    <mergeCell ref="B191:F191"/>
    <mergeCell ref="H181:J181"/>
    <mergeCell ref="B204:F204"/>
    <mergeCell ref="H180:J180"/>
    <mergeCell ref="B203:F203"/>
    <mergeCell ref="H179:J179"/>
    <mergeCell ref="B202:F202"/>
    <mergeCell ref="H178:J178"/>
    <mergeCell ref="B201:F201"/>
    <mergeCell ref="B200:F200"/>
    <mergeCell ref="H186:J186"/>
    <mergeCell ref="B196:F196"/>
    <mergeCell ref="H185:J185"/>
    <mergeCell ref="B195:F195"/>
    <mergeCell ref="H184:J184"/>
    <mergeCell ref="B194:F194"/>
    <mergeCell ref="H183:J183"/>
    <mergeCell ref="B206:F206"/>
    <mergeCell ref="H182:J182"/>
    <mergeCell ref="B205:F205"/>
    <mergeCell ref="H191:J191"/>
    <mergeCell ref="B199:F199"/>
    <mergeCell ref="H190:J190"/>
    <mergeCell ref="B198:F198"/>
    <mergeCell ref="H189:J189"/>
    <mergeCell ref="B197:F197"/>
    <mergeCell ref="H188:J188"/>
    <mergeCell ref="B211:F211"/>
    <mergeCell ref="H187:J187"/>
    <mergeCell ref="B210:F210"/>
    <mergeCell ref="H195:J195"/>
    <mergeCell ref="B209:F209"/>
    <mergeCell ref="H194:J194"/>
    <mergeCell ref="B208:F208"/>
    <mergeCell ref="H193:J193"/>
    <mergeCell ref="B207:F207"/>
    <mergeCell ref="H192:J192"/>
    <mergeCell ref="A219:F219"/>
    <mergeCell ref="B215:F215"/>
    <mergeCell ref="H200:J200"/>
    <mergeCell ref="B214:F214"/>
    <mergeCell ref="H199:J199"/>
    <mergeCell ref="B213:F213"/>
    <mergeCell ref="H198:J198"/>
    <mergeCell ref="B212:F212"/>
    <mergeCell ref="H197:J197"/>
    <mergeCell ref="A224:C224"/>
    <mergeCell ref="H196:J196"/>
    <mergeCell ref="A223:C223"/>
    <mergeCell ref="H206:J206"/>
    <mergeCell ref="D221:F221"/>
    <mergeCell ref="H205:J205"/>
    <mergeCell ref="D220:F220"/>
    <mergeCell ref="H204:J204"/>
    <mergeCell ref="A222:C222"/>
    <mergeCell ref="H202:J202"/>
    <mergeCell ref="H201:J201"/>
    <mergeCell ref="H207:J207"/>
    <mergeCell ref="A221:C221"/>
    <mergeCell ref="H211:J211"/>
    <mergeCell ref="A220:C220"/>
    <mergeCell ref="B216:F216"/>
    <mergeCell ref="H203:J203"/>
    <mergeCell ref="D233:F233"/>
    <mergeCell ref="H216:J216"/>
    <mergeCell ref="A228:F228"/>
    <mergeCell ref="H210:J210"/>
    <mergeCell ref="B233:C233"/>
    <mergeCell ref="D225:F225"/>
    <mergeCell ref="H209:J209"/>
    <mergeCell ref="B232:F232"/>
    <mergeCell ref="D224:F224"/>
    <mergeCell ref="H208:J208"/>
    <mergeCell ref="D223:F223"/>
    <mergeCell ref="D222:F222"/>
    <mergeCell ref="H213:J213"/>
    <mergeCell ref="A227:C227"/>
    <mergeCell ref="H212:J212"/>
    <mergeCell ref="A226:C226"/>
    <mergeCell ref="H215:J215"/>
    <mergeCell ref="A225:C225"/>
    <mergeCell ref="A243:M243"/>
    <mergeCell ref="B255:F255"/>
    <mergeCell ref="B238:C238"/>
    <mergeCell ref="H214:J214"/>
    <mergeCell ref="B237:C237"/>
    <mergeCell ref="D239:F239"/>
    <mergeCell ref="D238:F238"/>
    <mergeCell ref="D237:F237"/>
    <mergeCell ref="A240:I240"/>
    <mergeCell ref="B236:C236"/>
    <mergeCell ref="B235:C235"/>
    <mergeCell ref="D227:F227"/>
    <mergeCell ref="B234:C234"/>
    <mergeCell ref="D226:F226"/>
    <mergeCell ref="D234:F234"/>
    <mergeCell ref="A231:M231"/>
    <mergeCell ref="A260:I260"/>
    <mergeCell ref="B256:F256"/>
    <mergeCell ref="A1:M1"/>
    <mergeCell ref="A5:A6"/>
    <mergeCell ref="B5:F6"/>
    <mergeCell ref="A21:A22"/>
    <mergeCell ref="B21:F22"/>
    <mergeCell ref="B254:F254"/>
    <mergeCell ref="B253:F253"/>
    <mergeCell ref="B252:F252"/>
    <mergeCell ref="B251:F251"/>
    <mergeCell ref="B250:F250"/>
    <mergeCell ref="B249:F249"/>
    <mergeCell ref="B248:F248"/>
    <mergeCell ref="B259:F259"/>
    <mergeCell ref="B258:F258"/>
    <mergeCell ref="B247:F247"/>
    <mergeCell ref="B246:F246"/>
    <mergeCell ref="B245:F245"/>
    <mergeCell ref="B244:F244"/>
    <mergeCell ref="D236:F236"/>
    <mergeCell ref="D235:F235"/>
    <mergeCell ref="B257:F257"/>
    <mergeCell ref="B239:C239"/>
  </mergeCells>
  <pageMargins left="0.74803149606299213" right="0.74803149606299213" top="0.98425196850393704" bottom="0.98425196850393704" header="0.51181102362204722" footer="0.51181102362204722"/>
  <pageSetup scale="64" orientation="landscape" r:id="rId1"/>
  <headerFooter>
    <oddFooter>&amp;C&amp;"Helvetica,Regular"&amp;12&amp;K000000&amp;P</oddFooter>
  </headerFooter>
  <rowBreaks count="3" manualBreakCount="3">
    <brk id="35" max="12" man="1"/>
    <brk id="96" max="12" man="1"/>
    <brk id="144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pakiety 1-16</vt:lpstr>
      <vt:lpstr>'pakiety 1-16'!Obszar_wydruku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Komputer</dc:creator>
  <cp:lastModifiedBy>Arek</cp:lastModifiedBy>
  <cp:lastPrinted>2022-04-12T05:31:37Z</cp:lastPrinted>
  <dcterms:created xsi:type="dcterms:W3CDTF">2022-04-04T16:34:14Z</dcterms:created>
  <dcterms:modified xsi:type="dcterms:W3CDTF">2022-04-12T12:37:42Z</dcterms:modified>
</cp:coreProperties>
</file>