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OSZACOWANIE CENOWE" sheetId="1" r:id="rId1"/>
  </sheets>
  <definedNames>
    <definedName name="Excel_BuiltIn_Print_Area" localSheetId="0">'OSZACOWANIE CENOWE'!$A$2:$I$95</definedName>
    <definedName name="_xlnm.Print_Area" localSheetId="0">'OSZACOWANIE CENOWE'!$A$1:$I$95</definedName>
  </definedNames>
  <calcPr fullCalcOnLoad="1"/>
</workbook>
</file>

<file path=xl/sharedStrings.xml><?xml version="1.0" encoding="utf-8"?>
<sst xmlns="http://schemas.openxmlformats.org/spreadsheetml/2006/main" count="248" uniqueCount="93">
  <si>
    <t>LP.</t>
  </si>
  <si>
    <t>NAZWA</t>
  </si>
  <si>
    <t>Jedn. miary</t>
  </si>
  <si>
    <t>ILOŚĆ</t>
  </si>
  <si>
    <t>Cena jednostkowa netto</t>
  </si>
  <si>
    <t>Stawka podatku VAT</t>
  </si>
  <si>
    <t>Wartość netto</t>
  </si>
  <si>
    <t>Wartość brutto</t>
  </si>
  <si>
    <t>Producent/nr katalogowy</t>
  </si>
  <si>
    <t>1.</t>
  </si>
  <si>
    <t>litr</t>
  </si>
  <si>
    <t>2.</t>
  </si>
  <si>
    <r>
      <rPr>
        <b/>
        <sz val="8"/>
        <color indexed="63"/>
        <rFont val="Verdana"/>
        <family val="2"/>
      </rPr>
      <t>Emulsja/mleczko do czyszczenia</t>
    </r>
    <r>
      <rPr>
        <sz val="8"/>
        <color indexed="63"/>
        <rFont val="Verdana"/>
        <family val="2"/>
      </rPr>
      <t xml:space="preserve"> o oddczynie zasadowym do czyszczenia m. in. powierzchni emaliowanych, ceramicznych i chromowanych; pozostawia połysk i delikatny zapach; pH koncentratu: 9,5-10,5; gęstość koncentratu w 20°C: 1,4 g/cm³; opakowanie 1l;</t>
    </r>
    <r>
      <rPr>
        <b/>
        <sz val="8"/>
        <color indexed="10"/>
        <rFont val="Verdana"/>
        <family val="2"/>
      </rPr>
      <t xml:space="preserve">         </t>
    </r>
    <r>
      <rPr>
        <b/>
        <sz val="8"/>
        <color indexed="63"/>
        <rFont val="Verdana"/>
        <family val="2"/>
      </rPr>
      <t xml:space="preserve">                                                                      </t>
    </r>
    <r>
      <rPr>
        <sz val="8"/>
        <color indexed="63"/>
        <rFont val="Verdana"/>
        <family val="2"/>
      </rPr>
      <t xml:space="preserve">                             </t>
    </r>
  </si>
  <si>
    <t>3.</t>
  </si>
  <si>
    <t>4.</t>
  </si>
  <si>
    <t>5.</t>
  </si>
  <si>
    <r>
      <rPr>
        <b/>
        <sz val="8"/>
        <color indexed="63"/>
        <rFont val="Verdana"/>
        <family val="2"/>
      </rPr>
      <t>Silnie skoncentrowany bezkwasowy środek myjący</t>
    </r>
    <r>
      <rPr>
        <sz val="8"/>
        <color indexed="63"/>
        <rFont val="Verdana"/>
        <family val="2"/>
      </rPr>
      <t xml:space="preserve"> do utrzymania czystości pomieszczeń sanitarnych i toalet, zapobiegjący osadzaniu się kamienia wodnego w kabinach natryskowych, z glazury, umywalek, nie wymagający spłukiwania, nie pozostawiający smug o przyjemnym, neutralnym, niedrażniącym zapachu; można stosować w butelkach z rozpylaczem, do mycia ręcznego i maszynowego; pH: 7,5 - 8,5; gęstość w 20°C: min 1,02g/cm³; dozowanie : stężenie roztworu roboczego  min. 0,25%;  opakowanie 1 l wyposażone w pompkę dozującą </t>
    </r>
  </si>
  <si>
    <t>6.</t>
  </si>
  <si>
    <t>7.</t>
  </si>
  <si>
    <t>8.</t>
  </si>
  <si>
    <t>Suma</t>
  </si>
  <si>
    <t>PAKIET II</t>
  </si>
  <si>
    <t>rolka</t>
  </si>
  <si>
    <r>
      <rPr>
        <b/>
        <sz val="8"/>
        <rFont val="Verdana"/>
        <family val="2"/>
      </rPr>
      <t xml:space="preserve">Podkład medyczny w roli, </t>
    </r>
    <r>
      <rPr>
        <sz val="8"/>
        <rFont val="Verdana"/>
        <family val="2"/>
      </rPr>
      <t>dwuwarstwowy z perforacją co min. 38 cm, 100% celuloza, gramatura min. 2x17,5 g/m², na rolce min. 50 mb, szerokość min. 50cm, średnica rolki 13,5 - 15cm;</t>
    </r>
    <r>
      <rPr>
        <b/>
        <sz val="8"/>
        <rFont val="Verdana"/>
        <family val="2"/>
      </rPr>
      <t xml:space="preserve"> aktualny atest PZH** </t>
    </r>
  </si>
  <si>
    <t>PAKIET III</t>
  </si>
  <si>
    <t>karton</t>
  </si>
  <si>
    <t>PAKIET IV</t>
  </si>
  <si>
    <r>
      <rPr>
        <b/>
        <sz val="8"/>
        <color indexed="8"/>
        <rFont val="Verdana"/>
        <family val="2"/>
      </rPr>
      <t>Ścierka domowa</t>
    </r>
    <r>
      <rPr>
        <sz val="8"/>
        <color indexed="8"/>
        <rFont val="Verdana"/>
        <family val="2"/>
      </rPr>
      <t xml:space="preserve"> do czyszczenia na mokro i na sucho, luz o wymiarach 40x30 cm (+/- 5%) - kolor niebieski</t>
    </r>
  </si>
  <si>
    <t>szt.</t>
  </si>
  <si>
    <r>
      <rPr>
        <b/>
        <sz val="8"/>
        <color indexed="8"/>
        <rFont val="Verdana"/>
        <family val="2"/>
      </rPr>
      <t xml:space="preserve">Ścierka domowa </t>
    </r>
    <r>
      <rPr>
        <sz val="8"/>
        <color indexed="8"/>
        <rFont val="Verdana"/>
        <family val="2"/>
      </rPr>
      <t>do czyszczenia na mokro i na sucho, luz o wymiarach 40x30 cm (+/- 5%) - kolor czerwony</t>
    </r>
  </si>
  <si>
    <r>
      <rPr>
        <b/>
        <sz val="8"/>
        <color indexed="8"/>
        <rFont val="Verdana"/>
        <family val="2"/>
      </rPr>
      <t xml:space="preserve">Ścierka domowa </t>
    </r>
    <r>
      <rPr>
        <sz val="8"/>
        <color indexed="8"/>
        <rFont val="Verdana"/>
        <family val="2"/>
      </rPr>
      <t>do czyszczenia na mokro i na sucho, luz o wymiarach 40x30 cm (+/- 5%) - kolor żółty</t>
    </r>
  </si>
  <si>
    <r>
      <rPr>
        <b/>
        <sz val="8"/>
        <color indexed="8"/>
        <rFont val="Verdana"/>
        <family val="2"/>
      </rPr>
      <t xml:space="preserve">Zmywak do naczyń </t>
    </r>
    <r>
      <rPr>
        <sz val="8"/>
        <color indexed="8"/>
        <rFont val="Verdana"/>
        <family val="2"/>
      </rPr>
      <t>- gąbka 8x5x 2,5cm(+/-5%)</t>
    </r>
  </si>
  <si>
    <r>
      <rPr>
        <b/>
        <sz val="8"/>
        <color indexed="8"/>
        <rFont val="Verdana"/>
        <family val="2"/>
      </rPr>
      <t xml:space="preserve">PAKIET V </t>
    </r>
    <r>
      <rPr>
        <b/>
        <sz val="8"/>
        <color indexed="10"/>
        <rFont val="Verdana"/>
        <family val="2"/>
      </rPr>
      <t>(tolerancja parametrów w zakresie długości i szerokości +/- 2cm)</t>
    </r>
  </si>
  <si>
    <r>
      <rPr>
        <b/>
        <sz val="8"/>
        <color indexed="8"/>
        <rFont val="Verdana"/>
        <family val="2"/>
      </rPr>
      <t>Worki na odpady</t>
    </r>
    <r>
      <rPr>
        <sz val="8"/>
        <color indexed="8"/>
        <rFont val="Verdana"/>
        <family val="2"/>
      </rPr>
      <t xml:space="preserve"> o poj. 160 l; 90x110 cm, wzmocnione, barwione odporne na światło i wilgoć, zgrzew podwójny,  pakowane po 10 szt./rolka, wykonane z folii LDPE - </t>
    </r>
    <r>
      <rPr>
        <b/>
        <sz val="8"/>
        <color indexed="8"/>
        <rFont val="Verdana"/>
        <family val="2"/>
      </rPr>
      <t>CZARNE</t>
    </r>
    <r>
      <rPr>
        <sz val="8"/>
        <color indexed="8"/>
        <rFont val="Verdana"/>
        <family val="2"/>
      </rPr>
      <t>; minimalna grubość 40 μ</t>
    </r>
  </si>
  <si>
    <r>
      <rPr>
        <b/>
        <sz val="8"/>
        <color indexed="8"/>
        <rFont val="Verdana"/>
        <family val="2"/>
      </rPr>
      <t xml:space="preserve">Worki na odpady </t>
    </r>
    <r>
      <rPr>
        <sz val="8"/>
        <color indexed="8"/>
        <rFont val="Verdana"/>
        <family val="2"/>
      </rPr>
      <t xml:space="preserve">o poj. 160 l; 90x110 cm, wzmocnione, barwione odporne na światło i wilgoć, zgrzew podwójny,  pakowane po 10 szt./rolka, wykonane z folii LDPE - </t>
    </r>
    <r>
      <rPr>
        <b/>
        <sz val="8"/>
        <color indexed="8"/>
        <rFont val="Verdana"/>
        <family val="2"/>
      </rPr>
      <t>CZERWONE</t>
    </r>
    <r>
      <rPr>
        <sz val="8"/>
        <color indexed="8"/>
        <rFont val="Verdana"/>
        <family val="2"/>
      </rPr>
      <t>; minimalna grubość 40 μ</t>
    </r>
  </si>
  <si>
    <r>
      <rPr>
        <b/>
        <sz val="8"/>
        <color indexed="8"/>
        <rFont val="Verdana"/>
        <family val="2"/>
      </rPr>
      <t>Worki na odpady</t>
    </r>
    <r>
      <rPr>
        <sz val="8"/>
        <color indexed="8"/>
        <rFont val="Verdana"/>
        <family val="2"/>
      </rPr>
      <t xml:space="preserve"> o poj. 120 l; 70x110 cm, wzmocnione, barwione odporne na światło i wilgoć, zgrzew podwójny,  pakowane po 10 lub 20 szt./rolka, wykonane z folii LDPE - </t>
    </r>
    <r>
      <rPr>
        <b/>
        <sz val="8"/>
        <color indexed="8"/>
        <rFont val="Verdana"/>
        <family val="2"/>
      </rPr>
      <t>CZARNE</t>
    </r>
    <r>
      <rPr>
        <sz val="8"/>
        <color indexed="8"/>
        <rFont val="Verdana"/>
        <family val="2"/>
      </rPr>
      <t>; minimalna grubość 40 μ</t>
    </r>
  </si>
  <si>
    <r>
      <rPr>
        <b/>
        <sz val="8"/>
        <color indexed="8"/>
        <rFont val="Verdana"/>
        <family val="2"/>
      </rPr>
      <t>Worki na odpady</t>
    </r>
    <r>
      <rPr>
        <sz val="8"/>
        <color indexed="8"/>
        <rFont val="Verdana"/>
        <family val="2"/>
      </rPr>
      <t xml:space="preserve"> o poj. 120 l; 70x110 cm, wzmocnione, barwione odporne na światło i wilgoć, zgrzew podwójny,  pakowane po 10 lub 20 szt./rolka, wykonane z folii LDPE - </t>
    </r>
    <r>
      <rPr>
        <b/>
        <sz val="8"/>
        <color indexed="8"/>
        <rFont val="Verdana"/>
        <family val="2"/>
      </rPr>
      <t>CZERWONE</t>
    </r>
    <r>
      <rPr>
        <sz val="8"/>
        <color indexed="8"/>
        <rFont val="Verdana"/>
        <family val="2"/>
      </rPr>
      <t>; minimalna grubość 40 μ</t>
    </r>
  </si>
  <si>
    <r>
      <rPr>
        <b/>
        <sz val="8"/>
        <color indexed="8"/>
        <rFont val="Verdana"/>
        <family val="2"/>
      </rPr>
      <t>Worki na odpady</t>
    </r>
    <r>
      <rPr>
        <sz val="8"/>
        <color indexed="8"/>
        <rFont val="Verdana"/>
        <family val="2"/>
      </rPr>
      <t xml:space="preserve"> o poj. 60 l; 60x80 cm, wzmocnione, barwione odporne na światło i wilgoć, zgrzew podwójny,  pakowane po 50 szt./rolka, wykonane z folii LDPE - </t>
    </r>
    <r>
      <rPr>
        <b/>
        <sz val="8"/>
        <color indexed="8"/>
        <rFont val="Verdana"/>
        <family val="2"/>
      </rPr>
      <t>CZARNE</t>
    </r>
    <r>
      <rPr>
        <sz val="8"/>
        <color indexed="8"/>
        <rFont val="Verdana"/>
        <family val="2"/>
      </rPr>
      <t>; minimalna grubość 30 μ</t>
    </r>
  </si>
  <si>
    <r>
      <rPr>
        <b/>
        <sz val="8"/>
        <color indexed="8"/>
        <rFont val="Verdana"/>
        <family val="2"/>
      </rPr>
      <t xml:space="preserve">Worki na odpady </t>
    </r>
    <r>
      <rPr>
        <sz val="8"/>
        <color indexed="8"/>
        <rFont val="Verdana"/>
        <family val="2"/>
      </rPr>
      <t xml:space="preserve">o poj. 60 l; 60x75 cm, wzmocnione, barwione odporne na światło i wilgoć, zgrzew podwójny,  pakowane po 50 lub 25 szt./rolka, wykonane z folii LDPE - </t>
    </r>
    <r>
      <rPr>
        <b/>
        <sz val="8"/>
        <color indexed="8"/>
        <rFont val="Verdana"/>
        <family val="2"/>
      </rPr>
      <t>CZERWONE</t>
    </r>
    <r>
      <rPr>
        <sz val="8"/>
        <color indexed="8"/>
        <rFont val="Verdana"/>
        <family val="2"/>
      </rPr>
      <t>; minimalna grubość 30 μ</t>
    </r>
  </si>
  <si>
    <r>
      <rPr>
        <b/>
        <sz val="8"/>
        <color indexed="8"/>
        <rFont val="Verdana"/>
        <family val="2"/>
      </rPr>
      <t>Worki na odpady</t>
    </r>
    <r>
      <rPr>
        <sz val="8"/>
        <color indexed="8"/>
        <rFont val="Verdana"/>
        <family val="2"/>
      </rPr>
      <t xml:space="preserve"> o poj. 35 l; 50x60 cm, wzmocnione, barwione odporne na światło i wilgoć, zgrzew podwójny,  pakowane po 50 lub 25 szt./rolka, wykonane z folii LDPE - </t>
    </r>
    <r>
      <rPr>
        <b/>
        <sz val="8"/>
        <color indexed="8"/>
        <rFont val="Verdana"/>
        <family val="2"/>
      </rPr>
      <t>CZARNE</t>
    </r>
    <r>
      <rPr>
        <sz val="8"/>
        <color indexed="8"/>
        <rFont val="Verdana"/>
        <family val="2"/>
      </rPr>
      <t>; minimalna grubość 30 μ</t>
    </r>
  </si>
  <si>
    <r>
      <rPr>
        <b/>
        <sz val="8"/>
        <color indexed="8"/>
        <rFont val="Verdana"/>
        <family val="2"/>
      </rPr>
      <t xml:space="preserve">Worki na odpady </t>
    </r>
    <r>
      <rPr>
        <sz val="8"/>
        <color indexed="8"/>
        <rFont val="Verdana"/>
        <family val="2"/>
      </rPr>
      <t xml:space="preserve">o poj. 35 l; 50x60 cm, wzmocnione, barwione odporne na światło i wilgoć, zgrzew podwójny,  pakowane po 50 lub 25 szt./rolka, wykonane z folii LDPE - </t>
    </r>
    <r>
      <rPr>
        <b/>
        <sz val="8"/>
        <color indexed="8"/>
        <rFont val="Verdana"/>
        <family val="2"/>
      </rPr>
      <t>CZERWONE</t>
    </r>
    <r>
      <rPr>
        <sz val="8"/>
        <color indexed="8"/>
        <rFont val="Verdana"/>
        <family val="2"/>
      </rPr>
      <t>; minimalna grubość 30 μ</t>
    </r>
  </si>
  <si>
    <t>9.</t>
  </si>
  <si>
    <r>
      <rPr>
        <b/>
        <sz val="8"/>
        <color indexed="8"/>
        <rFont val="Verdana"/>
        <family val="2"/>
      </rPr>
      <t>Worki na odpady</t>
    </r>
    <r>
      <rPr>
        <sz val="8"/>
        <color indexed="8"/>
        <rFont val="Verdana"/>
        <family val="2"/>
      </rPr>
      <t xml:space="preserve"> o poj. 120 l; 70x110 cm, wzmocnione, odporne na światło i wilgoć, zgrzew podwójny,  pakowane po 10 lub 20 szt./rolka, wykonane z folii LDPE - </t>
    </r>
    <r>
      <rPr>
        <b/>
        <sz val="8"/>
        <color indexed="8"/>
        <rFont val="Verdana"/>
        <family val="2"/>
      </rPr>
      <t>PRZEZROCZYSTE</t>
    </r>
    <r>
      <rPr>
        <sz val="8"/>
        <color indexed="8"/>
        <rFont val="Verdana"/>
        <family val="2"/>
      </rPr>
      <t>; minimalna grubość 40 μ</t>
    </r>
  </si>
  <si>
    <t>10.</t>
  </si>
  <si>
    <r>
      <rPr>
        <b/>
        <sz val="8"/>
        <color indexed="8"/>
        <rFont val="Verdana"/>
        <family val="2"/>
      </rPr>
      <t>Worki na odpady</t>
    </r>
    <r>
      <rPr>
        <sz val="8"/>
        <color indexed="8"/>
        <rFont val="Verdana"/>
        <family val="2"/>
      </rPr>
      <t xml:space="preserve"> o poj. 120 l; 70x110 cm, wzmocnione, barwione odporne na światło i wilgoć, zgrzew podwójny,  pakowane po 10 lub 20 szt./rolka, wykonane z folii LDPE - </t>
    </r>
    <r>
      <rPr>
        <b/>
        <sz val="8"/>
        <color indexed="8"/>
        <rFont val="Verdana"/>
        <family val="2"/>
      </rPr>
      <t>ŻÓŁTE</t>
    </r>
    <r>
      <rPr>
        <sz val="8"/>
        <color indexed="8"/>
        <rFont val="Verdana"/>
        <family val="2"/>
      </rPr>
      <t>; minimalna grubość 40 μ</t>
    </r>
  </si>
  <si>
    <t>11.</t>
  </si>
  <si>
    <r>
      <rPr>
        <b/>
        <sz val="8"/>
        <color indexed="8"/>
        <rFont val="Verdana"/>
        <family val="2"/>
      </rPr>
      <t>Worki na odpady</t>
    </r>
    <r>
      <rPr>
        <sz val="8"/>
        <color indexed="8"/>
        <rFont val="Verdana"/>
        <family val="2"/>
      </rPr>
      <t xml:space="preserve"> o poj. 160 l; 90x110 cm, wzmocnione, barwione odporne na światło i wilgoć, zgrzew podwójny,  pakowane po 10 szt./rolka, wykonane z folii LDPE -</t>
    </r>
    <r>
      <rPr>
        <b/>
        <sz val="8"/>
        <color indexed="8"/>
        <rFont val="Verdana"/>
        <family val="2"/>
      </rPr>
      <t xml:space="preserve"> BRĄZOWE</t>
    </r>
    <r>
      <rPr>
        <sz val="8"/>
        <color indexed="8"/>
        <rFont val="Verdana"/>
        <family val="2"/>
      </rPr>
      <t>; minimalna grubość 40 μ</t>
    </r>
  </si>
  <si>
    <t>PAKIET  VI***</t>
  </si>
  <si>
    <r>
      <rPr>
        <b/>
        <sz val="8"/>
        <color indexed="8"/>
        <rFont val="Verdana"/>
        <family val="2"/>
      </rPr>
      <t>Pojemniki na odpady szpitalne 0,7l</t>
    </r>
    <r>
      <rPr>
        <sz val="8"/>
        <color indexed="8"/>
        <rFont val="Verdana"/>
        <family val="2"/>
      </rPr>
      <t xml:space="preserve">; w kształcie pudełka </t>
    </r>
    <r>
      <rPr>
        <b/>
        <sz val="8"/>
        <color indexed="8"/>
        <rFont val="Verdana"/>
        <family val="2"/>
      </rPr>
      <t>o podstawie koła</t>
    </r>
    <r>
      <rPr>
        <sz val="8"/>
        <color indexed="8"/>
        <rFont val="Verdana"/>
        <family val="2"/>
      </rPr>
      <t xml:space="preserve"> do zbierania stałych, niebezpiecznych odpadów medycznych (igły, wenflony, strzykawki itp.) wykonanych z tworzywa sztucznego w kolorze czerwonym odpornego na przekłucia,  wyposażone w szczelne pokrywy z otworami wrzutowymi umożliwiającymi bezpieczne zbieranie igieł, opatrzone naklejką informacyjną; </t>
    </r>
  </si>
  <si>
    <r>
      <rPr>
        <b/>
        <sz val="8"/>
        <color indexed="8"/>
        <rFont val="Verdana"/>
        <family val="2"/>
      </rPr>
      <t>Pojemniki na odpady szpitalne 1,0l</t>
    </r>
    <r>
      <rPr>
        <sz val="8"/>
        <color indexed="8"/>
        <rFont val="Verdana"/>
        <family val="2"/>
      </rPr>
      <t>; w kształcie pudełka</t>
    </r>
    <r>
      <rPr>
        <b/>
        <sz val="8"/>
        <color indexed="8"/>
        <rFont val="Verdana"/>
        <family val="2"/>
      </rPr>
      <t xml:space="preserve"> o podstawie koła</t>
    </r>
    <r>
      <rPr>
        <sz val="8"/>
        <color indexed="8"/>
        <rFont val="Verdana"/>
        <family val="2"/>
      </rPr>
      <t xml:space="preserve"> do zbierania stałych, niebezpiecznych odpadów medycznych (igły, wenflony, strzykawki itp.) wykonanych z tworzywa sztucznego w kolorze czerwonym odpornego na przekłucia,  wyposażone w szczelne pokrywy z otworami wrzutowymi umożliwiającymi bezpieczne zbieranie igieł, opatrzone naklejką informacyjną; </t>
    </r>
  </si>
  <si>
    <r>
      <rPr>
        <b/>
        <sz val="8"/>
        <color indexed="8"/>
        <rFont val="Verdana"/>
        <family val="2"/>
      </rPr>
      <t>Pojemniki na odpady szpitalne 2l</t>
    </r>
    <r>
      <rPr>
        <sz val="8"/>
        <color indexed="8"/>
        <rFont val="Verdana"/>
        <family val="2"/>
      </rPr>
      <t xml:space="preserve">; w kształcie pudełka </t>
    </r>
    <r>
      <rPr>
        <b/>
        <sz val="8"/>
        <color indexed="8"/>
        <rFont val="Verdana"/>
        <family val="2"/>
      </rPr>
      <t>o podstawie koła</t>
    </r>
    <r>
      <rPr>
        <sz val="8"/>
        <color indexed="8"/>
        <rFont val="Verdana"/>
        <family val="2"/>
      </rPr>
      <t xml:space="preserve"> do zbierania stałych, niebezpiecznych odpadów medycznych (igły, wenflony, strzykawki itp.) wykonanych z tworzywa sztucznego w kolorze czerwonym odpornego na przekłucia,  wyposażone w szczelne pokrywy z otworami wrzutowymi umożliwiającymi bezpieczne zbieranie igieł, opatrzone naklejką informacyjną; </t>
    </r>
  </si>
  <si>
    <r>
      <rPr>
        <b/>
        <sz val="8"/>
        <color indexed="8"/>
        <rFont val="Verdana"/>
        <family val="2"/>
      </rPr>
      <t>Pojemniki na odpady szpitalne 2l</t>
    </r>
    <r>
      <rPr>
        <sz val="8"/>
        <color indexed="8"/>
        <rFont val="Verdana"/>
        <family val="2"/>
      </rPr>
      <t xml:space="preserve">; w kształcie pudełka </t>
    </r>
    <r>
      <rPr>
        <b/>
        <sz val="8"/>
        <color indexed="8"/>
        <rFont val="Verdana"/>
        <family val="2"/>
      </rPr>
      <t>o podstawie koła</t>
    </r>
    <r>
      <rPr>
        <sz val="8"/>
        <color indexed="8"/>
        <rFont val="Verdana"/>
        <family val="2"/>
      </rPr>
      <t xml:space="preserve"> do zbierania stałych, niebezpiecznych odpadów medycznych (igły, wenflony, strzykawki itp.) wykonanych z tworzywa sztucznego w kolorze czerwonym odpornego na przekłucia,  wyposażone w szczelne pokrywy z otworami wrzutowymi umożliwiającymi bezpieczne zbieranie igieł, Pojemniki o wysokości</t>
    </r>
    <r>
      <rPr>
        <b/>
        <sz val="8"/>
        <color indexed="8"/>
        <rFont val="Verdana"/>
        <family val="2"/>
      </rPr>
      <t xml:space="preserve"> wewnętrznej 20 centymetrów</t>
    </r>
    <r>
      <rPr>
        <sz val="8"/>
        <color indexed="8"/>
        <rFont val="Verdana"/>
        <family val="2"/>
      </rPr>
      <t>,opatrzone naklejką informacyjną;</t>
    </r>
  </si>
  <si>
    <r>
      <rPr>
        <b/>
        <sz val="8"/>
        <color indexed="8"/>
        <rFont val="Verdana"/>
        <family val="2"/>
      </rPr>
      <t>Pojemniki na odpady szpitalne 5l</t>
    </r>
    <r>
      <rPr>
        <sz val="8"/>
        <color indexed="8"/>
        <rFont val="Verdana"/>
        <family val="2"/>
      </rPr>
      <t xml:space="preserve">; w kształcie pudełka </t>
    </r>
    <r>
      <rPr>
        <b/>
        <sz val="8"/>
        <color indexed="8"/>
        <rFont val="Verdana"/>
        <family val="2"/>
      </rPr>
      <t>o podstawie koła</t>
    </r>
    <r>
      <rPr>
        <sz val="8"/>
        <color indexed="8"/>
        <rFont val="Verdana"/>
        <family val="2"/>
      </rPr>
      <t xml:space="preserve"> do zbierania stałych, niebezpiecznych odpadów medycznych (igły, wenflony, strzykawki itp.) wykonanych z tworzywa sztucznego w kolorze czerwonym odpornego na przekłucia,  wyposażone w szczelne pokrywy z otworami wrzutowymi umożliwiającymi bezpieczne zbieranie igieł, opatrzone naklejką informacyjną; </t>
    </r>
  </si>
  <si>
    <r>
      <rPr>
        <b/>
        <sz val="8"/>
        <color indexed="8"/>
        <rFont val="Verdana"/>
        <family val="2"/>
      </rPr>
      <t xml:space="preserve">Pojemniki na odpady szpitalne 10l; </t>
    </r>
    <r>
      <rPr>
        <sz val="8"/>
        <color indexed="8"/>
        <rFont val="Verdana"/>
        <family val="2"/>
      </rPr>
      <t xml:space="preserve">w kształcie pudełka </t>
    </r>
    <r>
      <rPr>
        <b/>
        <sz val="8"/>
        <color indexed="8"/>
        <rFont val="Verdana"/>
        <family val="2"/>
      </rPr>
      <t>o podstawie koła</t>
    </r>
    <r>
      <rPr>
        <sz val="8"/>
        <color indexed="8"/>
        <rFont val="Verdana"/>
        <family val="2"/>
      </rPr>
      <t xml:space="preserve"> do zbierania stałych, niebezpiecznych odpadów medycznych (igły, wenflony, strzykawki itp.) wykonanych z tworzywa sztucznego w kolorze czerwonym odpornego na przekłucia,  wyposażone w szczelne pokrywy z otworami wrzutowymi umożliwiającymi bezpieczne zbieranie igieł, opatrzone naklejką informacyjną; </t>
    </r>
  </si>
  <si>
    <r>
      <rPr>
        <b/>
        <sz val="8"/>
        <color indexed="8"/>
        <rFont val="Verdana"/>
        <family val="2"/>
      </rPr>
      <t xml:space="preserve">Pojemniki na odpady szpitalne 20l; </t>
    </r>
    <r>
      <rPr>
        <sz val="8"/>
        <color indexed="8"/>
        <rFont val="Verdana"/>
        <family val="2"/>
      </rPr>
      <t>w kształcie pudełka</t>
    </r>
    <r>
      <rPr>
        <b/>
        <sz val="8"/>
        <color indexed="8"/>
        <rFont val="Verdana"/>
        <family val="2"/>
      </rPr>
      <t xml:space="preserve"> o podstawie koła</t>
    </r>
    <r>
      <rPr>
        <sz val="8"/>
        <color indexed="8"/>
        <rFont val="Verdana"/>
        <family val="2"/>
      </rPr>
      <t xml:space="preserve"> do zbierania stałych, niebezpiecznych odpadów medycznych (igły, wenflony, strzykawki itp.) wykonanych z tworzywa sztucznego w </t>
    </r>
    <r>
      <rPr>
        <sz val="8"/>
        <rFont val="Verdana"/>
        <family val="2"/>
      </rPr>
      <t>kolorze czerwonym</t>
    </r>
    <r>
      <rPr>
        <sz val="8"/>
        <color indexed="8"/>
        <rFont val="Verdana"/>
        <family val="2"/>
      </rPr>
      <t xml:space="preserve"> odpornego na przekłucia,  wyposażone w szczelne pokrywy z otworami wrzutowymi umożliwiającymi bezpieczne zbieranie igieł, opatrzone naklejką informacyjną;</t>
    </r>
  </si>
  <si>
    <r>
      <rPr>
        <b/>
        <sz val="8"/>
        <color indexed="8"/>
        <rFont val="Verdana"/>
        <family val="2"/>
      </rPr>
      <t>Pojemniki na odpady szpitalne 0,7l płaski</t>
    </r>
    <r>
      <rPr>
        <sz val="8"/>
        <color indexed="8"/>
        <rFont val="Verdana"/>
        <family val="2"/>
      </rPr>
      <t xml:space="preserve">; w kształcie pudełka </t>
    </r>
    <r>
      <rPr>
        <b/>
        <sz val="8"/>
        <color indexed="8"/>
        <rFont val="Verdana"/>
        <family val="2"/>
      </rPr>
      <t xml:space="preserve">o podstawie prostokątnej </t>
    </r>
    <r>
      <rPr>
        <sz val="8"/>
        <color indexed="8"/>
        <rFont val="Verdana"/>
        <family val="2"/>
      </rPr>
      <t xml:space="preserve">do zbierania stałych, niebezpiecznych odpadów medycznych (igły, wenflony, strzykawki itp.) wykonanych z tworzywa sztucznego w kolorze czerwonym odpornego na przekłucia,  wyposażone w szczelne pokrywy z otworami wrzutowymi umożliwiającymi bezpieczne zbieranie igieł, opatrzone naklejką informacyjną; </t>
    </r>
  </si>
  <si>
    <t>PAKIET  VII</t>
  </si>
  <si>
    <r>
      <rPr>
        <b/>
        <sz val="8"/>
        <color indexed="8"/>
        <rFont val="Verdana"/>
        <family val="2"/>
      </rPr>
      <t>Ocet spirytusowy</t>
    </r>
    <r>
      <rPr>
        <sz val="8"/>
        <color indexed="8"/>
        <rFont val="Verdana"/>
        <family val="2"/>
      </rPr>
      <t xml:space="preserve"> 10%, pojemność 0,5 l</t>
    </r>
  </si>
  <si>
    <r>
      <rPr>
        <b/>
        <sz val="8"/>
        <color indexed="8"/>
        <rFont val="Verdana"/>
        <family val="2"/>
      </rPr>
      <t>Mydło w kostce</t>
    </r>
    <r>
      <rPr>
        <sz val="8"/>
        <color indexed="8"/>
        <rFont val="Verdana"/>
        <family val="2"/>
      </rPr>
      <t>, 100 g</t>
    </r>
  </si>
  <si>
    <r>
      <rPr>
        <b/>
        <sz val="8"/>
        <color indexed="8"/>
        <rFont val="Verdana"/>
        <family val="2"/>
      </rPr>
      <t>Pasta BHP</t>
    </r>
    <r>
      <rPr>
        <sz val="8"/>
        <color indexed="8"/>
        <rFont val="Verdana"/>
        <family val="2"/>
      </rPr>
      <t xml:space="preserve"> do mycia silnie zabrudzonych rąk - usuwa zabrudzenia w łagodny sposób - oszczędna w użyciu - jest niealkaliczna i nie zawiera mineralnych środków ściernych w pojemnikach 0,5 l. </t>
    </r>
  </si>
  <si>
    <t xml:space="preserve"> </t>
  </si>
  <si>
    <t>PAKIET  VIII</t>
  </si>
  <si>
    <r>
      <rPr>
        <b/>
        <sz val="8"/>
        <color indexed="8"/>
        <rFont val="Verdana"/>
        <family val="2"/>
      </rPr>
      <t>*</t>
    </r>
    <r>
      <rPr>
        <sz val="8"/>
        <color indexed="8"/>
        <rFont val="Verdana"/>
        <family val="2"/>
      </rPr>
      <t xml:space="preserve">na żądanie Zamawiającego 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 xml:space="preserve">należy bezpłatnie użyczyć 200 sztuk dozowników w postaci nakrętek dozujących płyn w zakresie 5 - 20 ml; nakrętka powinna być zamykana  otwierana przy pomocy kapselka przymocowanego do główki butelki i nakręcana bezpośrednio na butelke o pojemności 1l, wykonana z trwalego tworzywa, sztucznego wielokrotnego użytku; produkt musi być kompatybilny w 100% z butelkami o pojemności 1 l w pozycji 1,3,4,5; </t>
    </r>
    <r>
      <rPr>
        <b/>
        <sz val="8"/>
        <color indexed="8"/>
        <rFont val="Verdana"/>
        <family val="2"/>
      </rPr>
      <t>obowiązek dostarczenia kart charakterystyki produktu na żądanie Zamawiającego w trakcie realizacji umowy</t>
    </r>
  </si>
  <si>
    <r>
      <rPr>
        <b/>
        <sz val="8"/>
        <color indexed="8"/>
        <rFont val="Verdana"/>
        <family val="2"/>
      </rPr>
      <t>***</t>
    </r>
    <r>
      <rPr>
        <sz val="8"/>
        <color indexed="8"/>
        <rFont val="Verdana"/>
        <family val="2"/>
      </rPr>
      <t xml:space="preserve"> naklejka informacyjna zawiera następujące dane:                                                              </t>
    </r>
    <r>
      <rPr>
        <sz val="8"/>
        <color indexed="8"/>
        <rFont val="Calibri"/>
        <family val="2"/>
      </rPr>
      <t>→</t>
    </r>
    <r>
      <rPr>
        <sz val="8"/>
        <color indexed="8"/>
        <rFont val="Verdana"/>
        <family val="2"/>
      </rPr>
      <t xml:space="preserve"> Kod odpadów: 180103*                                                                                 </t>
    </r>
    <r>
      <rPr>
        <sz val="8"/>
        <color indexed="8"/>
        <rFont val="Calibri"/>
        <family val="2"/>
      </rPr>
      <t>→</t>
    </r>
    <r>
      <rPr>
        <sz val="8"/>
        <color indexed="8"/>
        <rFont val="Verdana"/>
        <family val="2"/>
      </rPr>
      <t xml:space="preserve"> Wytwórca: 7 Szpital Marynarki Wojennej w Gdańsku                            </t>
    </r>
    <r>
      <rPr>
        <sz val="8"/>
        <color indexed="8"/>
        <rFont val="Calibri"/>
        <family val="2"/>
      </rPr>
      <t>→</t>
    </r>
    <r>
      <rPr>
        <sz val="8"/>
        <color indexed="8"/>
        <rFont val="Verdana"/>
        <family val="2"/>
      </rPr>
      <t xml:space="preserve"> Komórka org./oddział:                                                                       </t>
    </r>
    <r>
      <rPr>
        <sz val="8"/>
        <color indexed="8"/>
        <rFont val="Calibri"/>
        <family val="2"/>
      </rPr>
      <t>→</t>
    </r>
    <r>
      <rPr>
        <sz val="8"/>
        <color indexed="8"/>
        <rFont val="Verdana"/>
        <family val="2"/>
      </rPr>
      <t xml:space="preserve"> Regon wytworcy: 190594957                                                                 </t>
    </r>
    <r>
      <rPr>
        <sz val="8"/>
        <color indexed="8"/>
        <rFont val="Calibri"/>
        <family val="2"/>
      </rPr>
      <t>→</t>
    </r>
    <r>
      <rPr>
        <sz val="8"/>
        <color indexed="8"/>
        <rFont val="Verdana"/>
        <family val="2"/>
      </rPr>
      <t xml:space="preserve"> Nr księgi rejestrowej wytwórcy: 000000018550                                       </t>
    </r>
    <r>
      <rPr>
        <sz val="8"/>
        <color indexed="8"/>
        <rFont val="Calibri"/>
        <family val="2"/>
      </rPr>
      <t>→</t>
    </r>
    <r>
      <rPr>
        <sz val="8"/>
        <color indexed="8"/>
        <rFont val="Verdana"/>
        <family val="2"/>
      </rPr>
      <t xml:space="preserve"> Organ rejestrowy wytwórcy: Wojewoda Pomorski                                                                </t>
    </r>
    <r>
      <rPr>
        <sz val="8"/>
        <color indexed="8"/>
        <rFont val="Calibri"/>
        <family val="2"/>
      </rPr>
      <t>→</t>
    </r>
    <r>
      <rPr>
        <sz val="8"/>
        <color indexed="8"/>
        <rFont val="Verdana"/>
        <family val="2"/>
      </rPr>
      <t xml:space="preserve"> Data i godzina rozpoczęcia użytkowania:                                            </t>
    </r>
    <r>
      <rPr>
        <sz val="8"/>
        <color indexed="8"/>
        <rFont val="Calibri"/>
        <family val="2"/>
      </rPr>
      <t>→</t>
    </r>
    <r>
      <rPr>
        <sz val="8"/>
        <color indexed="8"/>
        <rFont val="Verdana"/>
        <family val="2"/>
      </rPr>
      <t xml:space="preserve"> Data i godzina zamknięcia / osoba zamykająca:                                                                                                       </t>
    </r>
  </si>
  <si>
    <t xml:space="preserve">Zamawiający wymaga dostarczenia próbek dla porównania jakości produktów do pakietów:      </t>
  </si>
  <si>
    <t xml:space="preserve"> PAKIET  II poz 1 – jednej rolki papieru toaletowego    </t>
  </si>
  <si>
    <t xml:space="preserve"> PAKIET  III poz 1 – jedną blindę ręcznika papierowego</t>
  </si>
  <si>
    <r>
      <t xml:space="preserve">Silnie skoncentrowany środek myjąco - czyszczący do wszystkich podłóg wodoodpornych </t>
    </r>
    <r>
      <rPr>
        <sz val="8"/>
        <color indexed="63"/>
        <rFont val="Verdana"/>
        <family val="2"/>
      </rPr>
      <t>o odczynie zasadowym do mycia ręcznego i maszynowego o neutralnym i niedrażniącym zapachu; ph koncentratu: 9,00-11,50; gęstość w 20</t>
    </r>
    <r>
      <rPr>
        <sz val="8"/>
        <color indexed="63"/>
        <rFont val="Calibri"/>
        <family val="2"/>
      </rPr>
      <t>°</t>
    </r>
    <r>
      <rPr>
        <sz val="8"/>
        <color indexed="63"/>
        <rFont val="Verdana"/>
        <family val="2"/>
      </rPr>
      <t xml:space="preserve">C: 1,01 do 1,02 g/cm³; stężenie roztworu roboczego min. 0,25%; opakowanie 5l </t>
    </r>
  </si>
  <si>
    <t>5l</t>
  </si>
  <si>
    <r>
      <t>Płyn do mycia szyb,</t>
    </r>
    <r>
      <rPr>
        <sz val="8"/>
        <color indexed="8"/>
        <rFont val="Verdana"/>
        <family val="2"/>
      </rPr>
      <t xml:space="preserve"> luster, oraz innych powierzchni szklanych na bazie alkoholu, szybko odparowujący, nie pozostawiający smug i zacieków. Pojemnik 0,5l-0,7l z rozpylaczem.  </t>
    </r>
  </si>
  <si>
    <r>
      <t>Zagęszczony płyn lub żel</t>
    </r>
    <r>
      <rPr>
        <sz val="8"/>
        <color indexed="8"/>
        <rFont val="Verdana"/>
        <family val="2"/>
      </rPr>
      <t xml:space="preserve"> do czyszczenia toalet przeciwdziała osadzaniu się kamienia. Posiada właściwości dezynfekujące zabija wirusy, bakterie i grzyby. Posiada ważną decyzję na obrót produktem biobójczym. Skład: wodorotlenek sodu &gt;=0,3-&lt;1, aminy, C12-18 alkilodimetyl, N-tlenki &gt;= 1-&lt;=3, PH 13, gęstość 1-1,08g/cm3 Butelka min. 1l</t>
    </r>
  </si>
  <si>
    <r>
      <t>Zagęszczony płyn lub żel</t>
    </r>
    <r>
      <rPr>
        <sz val="8"/>
        <color indexed="8"/>
        <rFont val="Verdana"/>
        <family val="2"/>
      </rPr>
      <t xml:space="preserve"> do czyszczenia toalet przeciwdziała osadzaniu się kamienia. Posiada właściwości dezynfekujące zabija wirusy, bakterie i grzyby. Posiada ważną decyzję na obrót produktem biobójczym. Skład: wodorotlenek sodu &gt;=0,3-&lt;1, aminy, C12-18 alkilodimetyl, N-tlenki &gt;= 1-&lt;=3, PH 13, gęstość 1-1,08g/cm3 Butelka min. 5l.</t>
    </r>
  </si>
  <si>
    <r>
      <t>Ścierka uniwersalna</t>
    </r>
    <r>
      <rPr>
        <sz val="8"/>
        <color indexed="8"/>
        <rFont val="Verdana"/>
        <family val="2"/>
      </rPr>
      <t xml:space="preserve"> do kurzu z mikrowłókien, dwustronna, minimalny wymiar : 32x32 cm (+/- 10%), niebieska</t>
    </r>
  </si>
  <si>
    <r>
      <t>Ścierka uniwersalna</t>
    </r>
    <r>
      <rPr>
        <sz val="8"/>
        <color indexed="8"/>
        <rFont val="Verdana"/>
        <family val="2"/>
      </rPr>
      <t xml:space="preserve"> do kurzu z mikrowłókien, dwustronna, minimalny wymiar : 32x32 cm (+/- 10%), czerwona</t>
    </r>
  </si>
  <si>
    <r>
      <t>Ścierka uniwersalna</t>
    </r>
    <r>
      <rPr>
        <sz val="8"/>
        <color indexed="8"/>
        <rFont val="Verdana"/>
        <family val="2"/>
      </rPr>
      <t xml:space="preserve"> do kurzu z mikrowłókien, dwustronna, minimalny wymiar : 32x32 cm (+/- 10%), żółta</t>
    </r>
  </si>
  <si>
    <r>
      <t>**</t>
    </r>
    <r>
      <rPr>
        <sz val="8"/>
        <color indexed="8"/>
        <rFont val="Verdana"/>
        <family val="2"/>
      </rPr>
      <t xml:space="preserve"> na potwierdzenie jakości należy dołączyć aktualny atest PZH</t>
    </r>
  </si>
  <si>
    <t xml:space="preserve">Dot. pakietu I - na potwierdzenie jakości należy dołączyć aktualny atest PZH, wymagane od Wykonawcy również szkolenie pracowników Szpitala w zakresie używania przedmiotowego asortymentu </t>
  </si>
  <si>
    <r>
      <t xml:space="preserve">Silnie skoncentrowany środek myjąco - czyszczący do wszystkich podłóg wodoodpornych </t>
    </r>
    <r>
      <rPr>
        <sz val="8"/>
        <color indexed="63"/>
        <rFont val="Verdana"/>
        <family val="2"/>
      </rPr>
      <t>o odczynie zasadowym do mycia ręcznego i maszynowego o neutralnym i niedrażniącym zapachu; ph koncentratu: 9,00-11,50; gęstość w 20</t>
    </r>
    <r>
      <rPr>
        <sz val="8"/>
        <color indexed="63"/>
        <rFont val="Calibri"/>
        <family val="2"/>
      </rPr>
      <t>°</t>
    </r>
    <r>
      <rPr>
        <sz val="8"/>
        <color indexed="63"/>
        <rFont val="Verdana"/>
        <family val="2"/>
      </rPr>
      <t xml:space="preserve">C: 1,01 do 1,02 g/cm³; stężenie roztworu roboczego min. 0,25%; opakowanie 1l z pompką dozującą. </t>
    </r>
  </si>
  <si>
    <t>PAKIET IX</t>
  </si>
  <si>
    <t>Papier toaletowy na rolce centralnie dozowany odcinkami za pośrednictwem specjalistycznego automatycznego dozownika. Papier 2-warstwowy wykonany z makulatury o gramaturze min. 2x16,5g/m2 (+/-2%), koloru białego, przeznaczony do dozownika. Nasycenie bieli papieru min. 79% . Rolka wyposażona w wyjmowaną gilzę w systemie Smart Core o wewnętrznej średnicy gilzy ok. 4,5cm. Długość wstęgi na rolce 205 m (+/- 2%), perforacja ułatwiająca odrywanie odcinków, ilość odcinków na rolce ok. 1150, średnica rolki  20cm (+/- 2%), szerokość odcinka 13,4 cm (+/- 2%),. Papier posiadający certyfikat ekologiczny Eu Ecolabel lub równoważny. Opakowanie 6 rolek.</t>
  </si>
  <si>
    <t xml:space="preserve">Ręcznik do rąk, dozowany w systemie ciągłym, dzięki specjalnym rzepom łączącym pierwsze i ostatnie odcinki w bindzie. Ręcznik wykonany z celulozy. Ilość sztuk w kartonie 4920. Karton skompresowany dzięki czemu ogranicza miejsce magazynowe Ręcznik w kolorze białym (białość min. 84%), jednowarstwowy, wykonany z celulozy, gramatura 1x 26g/m2 (+/-2%), wymiary odcinka 20,1 x 22,5cm (+/- 2%). Ręcznik posiada certyfikat FSC Mix lub równoważny oraz dopuszczenie do kontaktu z żywnością. Karton = 12 bind x 410 odcinków </t>
  </si>
  <si>
    <r>
      <t>Silnie skoncentrowany bezkwasowy środek myjący</t>
    </r>
    <r>
      <rPr>
        <sz val="8"/>
        <color indexed="63"/>
        <rFont val="Verdana"/>
        <family val="2"/>
      </rPr>
      <t xml:space="preserve"> do utrzymania czystości pomieszczeń sanitarnych i toalet, zapobiegjący osadzaniu się kamienia wodnego w kabinach natryskowych, z glazury, umywalek, nie wymagający spłukiwania, nie pozostawiający smug o przyjemnym, neutralnym, niedrażniącym zapachu; można stosować w butelkach z rozpylaczem, do mycia ręcznego i maszynowego; pH: 7,5 - 8,5; gęstość w 20°C: min 1,02g/cm³; dozowanie : stężenie roztworu roboczego  min. 0,25%;  opakowanie 5 l </t>
    </r>
  </si>
  <si>
    <t>Zamawiający wymaga dostarczenia 36 dozowników kompatybilnych z produktem w pozycji 1 pochodzących od jednego producenta wraz z montażem Wykonawcy. Dozownik do papieru toaletowego - centralnie dozowanego w odcinkach. Uzupełniany papierem toaletowym w roli o długości nie mniej niż 200 metrów, o wymiarach odcinka minimum 18 x 13,4 (+/-2%) cm, wykonany z poliwęglanu, kolor biały. Wymiary dozownika: 26,9x26,9x15,6 cm (+/-2%) Dozownik musi być wyposażony w metalowy zamek, zamykany na kluczyk metalowy.</t>
  </si>
  <si>
    <t>Zamawiający wymaga dostarczenia 105  dozowników kompatybilnych z produktem  w pozycji 2 pochodzących od jednego producenta wraz z montażem Wykonawcy. Dozownik do ręczników dozowanych w systemie ciągłym, wykonany z  tworzywa ABS. Dozownik w kolorze białym, zamykany na metalowy kluczyk.  Wymiary dozownika: 49,1x36,7x10,1cm (+/-2%). Dostawca udziela gwarancji na dozowniki na czas trwania umowy.</t>
  </si>
  <si>
    <r>
      <t>Mop</t>
    </r>
    <r>
      <rPr>
        <sz val="8"/>
        <color indexed="8"/>
        <rFont val="Verdana"/>
        <family val="2"/>
      </rPr>
      <t xml:space="preserve"> płaski, kieszeniowy z wkładką gumową, frędzle tkane. O wymiarach 42x14cm, wykonany z bawełny /65%/ i poliestru /35%/ o ilości rzędów min. 14 i wadze min. 125g; wytrzymałość prania w 90</t>
    </r>
    <r>
      <rPr>
        <sz val="8"/>
        <color indexed="8"/>
        <rFont val="Calibri"/>
        <family val="2"/>
      </rPr>
      <t>°</t>
    </r>
    <r>
      <rPr>
        <sz val="8"/>
        <color indexed="8"/>
        <rFont val="Verdana"/>
        <family val="2"/>
      </rPr>
      <t>C, min. 1000 prań. Wzdłuż mopa obustronnie przebiegać musi lamówka 5 mm, koloru czerwonego</t>
    </r>
  </si>
  <si>
    <r>
      <t>Mop</t>
    </r>
    <r>
      <rPr>
        <sz val="8"/>
        <color indexed="8"/>
        <rFont val="Verdana"/>
        <family val="2"/>
      </rPr>
      <t xml:space="preserve"> płaski, kieszeniowy z wkładką gumową, frędzle tkane. O wymiarach 42x14cm, wykonany z bawełny /65%/ i poliestru /35%/ o ilości rzędów min. 14 i wadze min. 125g; wytrzymałość prania w 90</t>
    </r>
    <r>
      <rPr>
        <sz val="8"/>
        <color indexed="8"/>
        <rFont val="Calibri"/>
        <family val="2"/>
      </rPr>
      <t>°</t>
    </r>
    <r>
      <rPr>
        <sz val="8"/>
        <color indexed="8"/>
        <rFont val="Verdana"/>
        <family val="2"/>
      </rPr>
      <t>C, min. 1000 prań. Wzdłuż mopa obustronnie przebiegać musi lamówka 5 mm, koloru zielonego</t>
    </r>
  </si>
  <si>
    <r>
      <t xml:space="preserve">Papier toaletowy </t>
    </r>
    <r>
      <rPr>
        <sz val="8"/>
        <color indexed="63"/>
        <rFont val="Verdana"/>
        <family val="2"/>
      </rPr>
      <t>typu JUMBO, z celulozy, biały dwuwarstwowy, niepylący, wytrzymały, utwardzany, rozpuszczalny w wodzie; gramatura min.</t>
    </r>
    <r>
      <rPr>
        <sz val="8"/>
        <color indexed="8"/>
        <rFont val="Verdana"/>
        <family val="2"/>
      </rPr>
      <t xml:space="preserve"> 32g/m², </t>
    </r>
    <r>
      <rPr>
        <sz val="8"/>
        <color indexed="63"/>
        <rFont val="Verdana"/>
        <family val="2"/>
      </rPr>
      <t xml:space="preserve">długość wstęgi min. 200 mb, średnica rolki min. </t>
    </r>
    <r>
      <rPr>
        <sz val="8"/>
        <color indexed="8"/>
        <rFont val="Verdana"/>
        <family val="2"/>
      </rPr>
      <t>18-20 cm</t>
    </r>
    <r>
      <rPr>
        <sz val="8"/>
        <color indexed="63"/>
        <rFont val="Verdana"/>
        <family val="2"/>
      </rPr>
      <t xml:space="preserve">, wewnętrzna średnica glizy 6,0 cm, długość listka min. 105 mm, wysokość listka 92 mm; </t>
    </r>
    <r>
      <rPr>
        <b/>
        <sz val="8"/>
        <color indexed="63"/>
        <rFont val="Verdana"/>
        <family val="2"/>
      </rPr>
      <t>posiada atest PZH**</t>
    </r>
  </si>
  <si>
    <r>
      <t xml:space="preserve">Ręcznik papierowy </t>
    </r>
    <r>
      <rPr>
        <sz val="8"/>
        <color indexed="63"/>
        <rFont val="Verdana"/>
        <family val="2"/>
      </rPr>
      <t xml:space="preserve"> w składance typu "ZZ " dwuwarstwowy, miękki, chłonny, niepylący, bezzapachowy; materiał: celuloza, kolor biały o nasyceniu bieli min. 75%; gramatura min. 2x17,0 g/m²(+/- 5%); rozmiar "listka" po rozłożeniu 21x25 (+/- 5%)cm, opakowanie kartonowe min. 3000 szt., ilość listków w blindzie co najmniej 150 szt. zapakowane w papierową banderolę; </t>
    </r>
    <r>
      <rPr>
        <b/>
        <sz val="8"/>
        <color indexed="63"/>
        <rFont val="Verdana"/>
        <family val="2"/>
      </rPr>
      <t>aktualny atest PZH**</t>
    </r>
  </si>
  <si>
    <r>
      <t>Odświeżacz powietrza w płynie</t>
    </r>
    <r>
      <rPr>
        <sz val="8"/>
        <color indexed="63"/>
        <rFont val="Verdana"/>
        <family val="2"/>
      </rPr>
      <t>, wysoko stężony o neutralnym odczynie pH do m. in. sanitariatów, toalet, przebieralni i innych pomieszczeń; pH koncentratu: 5,5 - 7,0; gęstość koncentratu w 20°C: 0,95 - 1,00 g/cm³; opakowanie min. 500 ml.</t>
    </r>
  </si>
  <si>
    <r>
      <rPr>
        <b/>
        <sz val="8"/>
        <color indexed="8"/>
        <rFont val="Verdana"/>
        <family val="2"/>
      </rPr>
      <t>Preparat neutralizujący</t>
    </r>
    <r>
      <rPr>
        <sz val="8"/>
        <color indexed="8"/>
        <rFont val="Verdana"/>
        <family val="2"/>
      </rPr>
      <t xml:space="preserve"> przykre zapachy - silny koncentrat, opakowanie 1l</t>
    </r>
  </si>
  <si>
    <r>
      <rPr>
        <b/>
        <sz val="8"/>
        <color indexed="8"/>
        <rFont val="Verdana"/>
        <family val="2"/>
      </rPr>
      <t>Załącznik nr 4</t>
    </r>
    <r>
      <rPr>
        <sz val="8"/>
        <color indexed="8"/>
        <rFont val="Verdana"/>
        <family val="2"/>
      </rPr>
      <t xml:space="preserve"> do SWZ</t>
    </r>
  </si>
  <si>
    <r>
      <t xml:space="preserve"> </t>
    </r>
    <r>
      <rPr>
        <b/>
        <sz val="8"/>
        <color indexed="8"/>
        <rFont val="Verdana"/>
        <family val="2"/>
      </rPr>
      <t>Dostawa środków czystości</t>
    </r>
    <r>
      <rPr>
        <sz val="8"/>
        <color indexed="8"/>
        <rFont val="Verdana"/>
        <family val="2"/>
      </rPr>
      <t xml:space="preserve"> - postępowanie nr 160/2023/TP</t>
    </r>
  </si>
  <si>
    <t>PAKIET I* / **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</si>
</sst>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</numFmts>
  <fonts count="68">
    <font>
      <sz val="11"/>
      <color indexed="8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6"/>
      <name val="Arial CE"/>
      <family val="0"/>
    </font>
    <font>
      <sz val="11"/>
      <color indexed="17"/>
      <name val="Czcionka tekstu podstawowego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58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i/>
      <sz val="16"/>
      <color indexed="8"/>
      <name val="Arial CE"/>
      <family val="0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sz val="10"/>
      <color indexed="19"/>
      <name val="Arial CE"/>
      <family val="0"/>
    </font>
    <font>
      <sz val="11"/>
      <color indexed="60"/>
      <name val="Czcionka tekstu podstawowego"/>
      <family val="0"/>
    </font>
    <font>
      <sz val="10"/>
      <color indexed="8"/>
      <name val="Arial"/>
      <family val="2"/>
    </font>
    <font>
      <sz val="10"/>
      <color indexed="63"/>
      <name val="Arial CE"/>
      <family val="0"/>
    </font>
    <font>
      <b/>
      <i/>
      <u val="single"/>
      <sz val="11"/>
      <color indexed="8"/>
      <name val="Arial CE"/>
      <family val="0"/>
    </font>
    <font>
      <sz val="11"/>
      <color indexed="20"/>
      <name val="Czcionka tekstu podstawowego"/>
      <family val="0"/>
    </font>
    <font>
      <sz val="9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sz val="8"/>
      <color indexed="63"/>
      <name val="Calibri"/>
      <family val="2"/>
    </font>
    <font>
      <b/>
      <sz val="8"/>
      <color indexed="10"/>
      <name val="Verdana"/>
      <family val="2"/>
    </font>
    <font>
      <b/>
      <sz val="9"/>
      <color indexed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>
      <alignment/>
      <protection/>
    </xf>
    <xf numFmtId="0" fontId="51" fillId="3" borderId="0" applyNumberFormat="0" applyBorder="0" applyAlignment="0" applyProtection="0"/>
    <xf numFmtId="0" fontId="2" fillId="4" borderId="0">
      <alignment/>
      <protection/>
    </xf>
    <xf numFmtId="0" fontId="51" fillId="5" borderId="0" applyNumberFormat="0" applyBorder="0" applyAlignment="0" applyProtection="0"/>
    <xf numFmtId="0" fontId="2" fillId="6" borderId="0">
      <alignment/>
      <protection/>
    </xf>
    <xf numFmtId="0" fontId="51" fillId="7" borderId="0" applyNumberFormat="0" applyBorder="0" applyAlignment="0" applyProtection="0"/>
    <xf numFmtId="0" fontId="2" fillId="8" borderId="0">
      <alignment/>
      <protection/>
    </xf>
    <xf numFmtId="0" fontId="51" fillId="9" borderId="0" applyNumberFormat="0" applyBorder="0" applyAlignment="0" applyProtection="0"/>
    <xf numFmtId="0" fontId="2" fillId="10" borderId="0">
      <alignment/>
      <protection/>
    </xf>
    <xf numFmtId="0" fontId="51" fillId="11" borderId="0" applyNumberFormat="0" applyBorder="0" applyAlignment="0" applyProtection="0"/>
    <xf numFmtId="0" fontId="2" fillId="12" borderId="0">
      <alignment/>
      <protection/>
    </xf>
    <xf numFmtId="0" fontId="51" fillId="13" borderId="0" applyNumberFormat="0" applyBorder="0" applyAlignment="0" applyProtection="0"/>
    <xf numFmtId="0" fontId="2" fillId="14" borderId="0">
      <alignment/>
      <protection/>
    </xf>
    <xf numFmtId="0" fontId="51" fillId="15" borderId="0" applyNumberFormat="0" applyBorder="0" applyAlignment="0" applyProtection="0"/>
    <xf numFmtId="0" fontId="2" fillId="16" borderId="0">
      <alignment/>
      <protection/>
    </xf>
    <xf numFmtId="0" fontId="51" fillId="17" borderId="0" applyNumberFormat="0" applyBorder="0" applyAlignment="0" applyProtection="0"/>
    <xf numFmtId="0" fontId="2" fillId="18" borderId="0">
      <alignment/>
      <protection/>
    </xf>
    <xf numFmtId="0" fontId="51" fillId="19" borderId="0" applyNumberFormat="0" applyBorder="0" applyAlignment="0" applyProtection="0"/>
    <xf numFmtId="0" fontId="2" fillId="8" borderId="0">
      <alignment/>
      <protection/>
    </xf>
    <xf numFmtId="0" fontId="51" fillId="20" borderId="0" applyNumberFormat="0" applyBorder="0" applyAlignment="0" applyProtection="0"/>
    <xf numFmtId="0" fontId="2" fillId="14" borderId="0">
      <alignment/>
      <protection/>
    </xf>
    <xf numFmtId="0" fontId="51" fillId="21" borderId="0" applyNumberFormat="0" applyBorder="0" applyAlignment="0" applyProtection="0"/>
    <xf numFmtId="0" fontId="2" fillId="22" borderId="0">
      <alignment/>
      <protection/>
    </xf>
    <xf numFmtId="0" fontId="51" fillId="23" borderId="0" applyNumberFormat="0" applyBorder="0" applyAlignment="0" applyProtection="0"/>
    <xf numFmtId="0" fontId="3" fillId="24" borderId="0">
      <alignment/>
      <protection/>
    </xf>
    <xf numFmtId="0" fontId="52" fillId="25" borderId="0" applyNumberFormat="0" applyBorder="0" applyAlignment="0" applyProtection="0"/>
    <xf numFmtId="0" fontId="3" fillId="16" borderId="0">
      <alignment/>
      <protection/>
    </xf>
    <xf numFmtId="0" fontId="52" fillId="26" borderId="0" applyNumberFormat="0" applyBorder="0" applyAlignment="0" applyProtection="0"/>
    <xf numFmtId="0" fontId="3" fillId="18" borderId="0">
      <alignment/>
      <protection/>
    </xf>
    <xf numFmtId="0" fontId="52" fillId="27" borderId="0" applyNumberFormat="0" applyBorder="0" applyAlignment="0" applyProtection="0"/>
    <xf numFmtId="0" fontId="3" fillId="28" borderId="0">
      <alignment/>
      <protection/>
    </xf>
    <xf numFmtId="0" fontId="52" fillId="29" borderId="0" applyNumberFormat="0" applyBorder="0" applyAlignment="0" applyProtection="0"/>
    <xf numFmtId="0" fontId="3" fillId="30" borderId="0">
      <alignment/>
      <protection/>
    </xf>
    <xf numFmtId="0" fontId="52" fillId="31" borderId="0" applyNumberFormat="0" applyBorder="0" applyAlignment="0" applyProtection="0"/>
    <xf numFmtId="0" fontId="3" fillId="32" borderId="0">
      <alignment/>
      <protection/>
    </xf>
    <xf numFmtId="0" fontId="52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6" fillId="43" borderId="0" applyNumberFormat="0" applyBorder="0" applyAlignment="0" applyProtection="0"/>
    <xf numFmtId="0" fontId="53" fillId="44" borderId="1" applyNumberFormat="0" applyAlignment="0" applyProtection="0"/>
    <xf numFmtId="0" fontId="54" fillId="45" borderId="2" applyNumberFormat="0" applyAlignment="0" applyProtection="0"/>
    <xf numFmtId="0" fontId="7" fillId="6" borderId="0">
      <alignment/>
      <protection/>
    </xf>
    <xf numFmtId="0" fontId="55" fillId="46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8" fillId="4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 horizontal="center"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48" borderId="4" applyNumberFormat="0" applyAlignment="0" applyProtection="0"/>
    <xf numFmtId="0" fontId="58" fillId="0" borderId="5" applyNumberFormat="0" applyFill="0" applyAlignment="0" applyProtection="0"/>
    <xf numFmtId="0" fontId="13" fillId="0" borderId="0">
      <alignment horizontal="center" textRotation="90"/>
      <protection/>
    </xf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17" fillId="50" borderId="0">
      <alignment/>
      <protection/>
    </xf>
    <xf numFmtId="0" fontId="61" fillId="5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9" fillId="49" borderId="8" applyNumberFormat="0" applyAlignment="0" applyProtection="0"/>
    <xf numFmtId="0" fontId="62" fillId="45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52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>
      <alignment/>
      <protection/>
    </xf>
    <xf numFmtId="166" fontId="20" fillId="0" borderId="0">
      <alignment/>
      <protection/>
    </xf>
    <xf numFmtId="0" fontId="21" fillId="4" borderId="0">
      <alignment/>
      <protection/>
    </xf>
    <xf numFmtId="0" fontId="67" fillId="5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54" borderId="0" xfId="0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2" xfId="89" applyFont="1" applyBorder="1" applyAlignment="1">
      <alignment horizontal="center" vertical="center" wrapText="1"/>
      <protection/>
    </xf>
    <xf numFmtId="0" fontId="24" fillId="0" borderId="11" xfId="89" applyFont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0" fontId="25" fillId="54" borderId="14" xfId="0" applyFont="1" applyFill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30" fillId="54" borderId="14" xfId="0" applyFont="1" applyFill="1" applyBorder="1" applyAlignment="1">
      <alignment vertical="center" wrapText="1"/>
    </xf>
    <xf numFmtId="0" fontId="23" fillId="0" borderId="14" xfId="87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87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54" borderId="15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4" fontId="22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top" wrapText="1"/>
    </xf>
    <xf numFmtId="0" fontId="23" fillId="55" borderId="18" xfId="0" applyFont="1" applyFill="1" applyBorder="1" applyAlignment="1">
      <alignment vertical="top" wrapText="1"/>
    </xf>
    <xf numFmtId="0" fontId="23" fillId="0" borderId="18" xfId="0" applyFont="1" applyBorder="1" applyAlignment="1">
      <alignment horizontal="center" vertical="center"/>
    </xf>
    <xf numFmtId="4" fontId="23" fillId="55" borderId="14" xfId="0" applyNumberFormat="1" applyFont="1" applyFill="1" applyBorder="1" applyAlignment="1">
      <alignment horizontal="center" vertical="center"/>
    </xf>
    <xf numFmtId="0" fontId="24" fillId="55" borderId="11" xfId="0" applyFont="1" applyFill="1" applyBorder="1" applyAlignment="1">
      <alignment horizontal="center" vertical="center"/>
    </xf>
    <xf numFmtId="0" fontId="24" fillId="55" borderId="11" xfId="89" applyFont="1" applyFill="1" applyBorder="1" applyAlignment="1">
      <alignment horizontal="center" vertical="center" wrapText="1"/>
      <protection/>
    </xf>
    <xf numFmtId="0" fontId="24" fillId="55" borderId="14" xfId="0" applyFont="1" applyFill="1" applyBorder="1" applyAlignment="1">
      <alignment horizontal="center" vertical="center"/>
    </xf>
    <xf numFmtId="0" fontId="24" fillId="56" borderId="14" xfId="0" applyFont="1" applyFill="1" applyBorder="1" applyAlignment="1">
      <alignment vertical="center" wrapText="1"/>
    </xf>
    <xf numFmtId="0" fontId="23" fillId="55" borderId="14" xfId="87" applyFont="1" applyFill="1" applyBorder="1" applyAlignment="1">
      <alignment horizontal="center" vertical="center"/>
      <protection/>
    </xf>
    <xf numFmtId="3" fontId="23" fillId="55" borderId="14" xfId="0" applyNumberFormat="1" applyFont="1" applyFill="1" applyBorder="1" applyAlignment="1">
      <alignment horizontal="center" vertical="center"/>
    </xf>
    <xf numFmtId="9" fontId="23" fillId="55" borderId="14" xfId="0" applyNumberFormat="1" applyFont="1" applyFill="1" applyBorder="1" applyAlignment="1">
      <alignment horizontal="center" vertical="center"/>
    </xf>
    <xf numFmtId="0" fontId="24" fillId="55" borderId="16" xfId="0" applyFont="1" applyFill="1" applyBorder="1" applyAlignment="1">
      <alignment horizontal="center" vertical="center"/>
    </xf>
    <xf numFmtId="0" fontId="24" fillId="56" borderId="16" xfId="0" applyFont="1" applyFill="1" applyBorder="1" applyAlignment="1">
      <alignment vertical="center" wrapText="1"/>
    </xf>
    <xf numFmtId="0" fontId="23" fillId="55" borderId="16" xfId="87" applyFont="1" applyFill="1" applyBorder="1" applyAlignment="1">
      <alignment horizontal="center" vertical="center"/>
      <protection/>
    </xf>
    <xf numFmtId="0" fontId="23" fillId="55" borderId="16" xfId="0" applyFont="1" applyFill="1" applyBorder="1" applyAlignment="1">
      <alignment horizontal="center" vertical="center"/>
    </xf>
    <xf numFmtId="4" fontId="23" fillId="55" borderId="16" xfId="0" applyNumberFormat="1" applyFont="1" applyFill="1" applyBorder="1" applyAlignment="1">
      <alignment horizontal="center" vertical="center"/>
    </xf>
    <xf numFmtId="9" fontId="23" fillId="55" borderId="16" xfId="0" applyNumberFormat="1" applyFont="1" applyFill="1" applyBorder="1" applyAlignment="1">
      <alignment horizontal="center" vertical="center"/>
    </xf>
    <xf numFmtId="4" fontId="24" fillId="55" borderId="14" xfId="0" applyNumberFormat="1" applyFont="1" applyFill="1" applyBorder="1" applyAlignment="1">
      <alignment horizontal="center" vertical="center"/>
    </xf>
    <xf numFmtId="0" fontId="23" fillId="55" borderId="15" xfId="0" applyFont="1" applyFill="1" applyBorder="1" applyAlignment="1">
      <alignment horizontal="center" vertical="center" wrapText="1"/>
    </xf>
    <xf numFmtId="0" fontId="23" fillId="55" borderId="14" xfId="0" applyFont="1" applyFill="1" applyBorder="1" applyAlignment="1">
      <alignment horizontal="center" vertical="center"/>
    </xf>
    <xf numFmtId="0" fontId="23" fillId="55" borderId="14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vertical="center" wrapText="1"/>
    </xf>
    <xf numFmtId="0" fontId="24" fillId="55" borderId="13" xfId="0" applyFont="1" applyFill="1" applyBorder="1" applyAlignment="1">
      <alignment horizontal="center" vertical="center"/>
    </xf>
    <xf numFmtId="0" fontId="24" fillId="55" borderId="14" xfId="0" applyFont="1" applyFill="1" applyBorder="1" applyAlignment="1">
      <alignment vertical="center" wrapText="1"/>
    </xf>
    <xf numFmtId="0" fontId="23" fillId="55" borderId="15" xfId="87" applyFont="1" applyFill="1" applyBorder="1" applyAlignment="1">
      <alignment horizontal="center" vertical="center"/>
      <protection/>
    </xf>
    <xf numFmtId="0" fontId="24" fillId="55" borderId="12" xfId="89" applyFont="1" applyFill="1" applyBorder="1" applyAlignment="1">
      <alignment horizontal="center" vertical="center" wrapText="1"/>
      <protection/>
    </xf>
    <xf numFmtId="4" fontId="24" fillId="55" borderId="11" xfId="0" applyNumberFormat="1" applyFont="1" applyFill="1" applyBorder="1" applyAlignment="1">
      <alignment horizontal="center" vertical="center"/>
    </xf>
    <xf numFmtId="0" fontId="22" fillId="55" borderId="0" xfId="0" applyFont="1" applyFill="1" applyBorder="1" applyAlignment="1">
      <alignment horizontal="center" vertical="center"/>
    </xf>
    <xf numFmtId="4" fontId="22" fillId="55" borderId="0" xfId="0" applyNumberFormat="1" applyFont="1" applyFill="1" applyBorder="1" applyAlignment="1">
      <alignment vertical="center"/>
    </xf>
    <xf numFmtId="9" fontId="22" fillId="55" borderId="0" xfId="0" applyNumberFormat="1" applyFont="1" applyFill="1" applyBorder="1" applyAlignment="1">
      <alignment vertical="center"/>
    </xf>
    <xf numFmtId="0" fontId="23" fillId="55" borderId="20" xfId="0" applyFont="1" applyFill="1" applyBorder="1" applyAlignment="1">
      <alignment vertical="top" wrapText="1"/>
    </xf>
    <xf numFmtId="4" fontId="24" fillId="55" borderId="18" xfId="0" applyNumberFormat="1" applyFont="1" applyFill="1" applyBorder="1" applyAlignment="1">
      <alignment horizontal="center" vertical="center"/>
    </xf>
    <xf numFmtId="0" fontId="24" fillId="55" borderId="0" xfId="0" applyFont="1" applyFill="1" applyBorder="1" applyAlignment="1">
      <alignment horizontal="center" vertical="center"/>
    </xf>
    <xf numFmtId="0" fontId="24" fillId="55" borderId="14" xfId="0" applyFont="1" applyFill="1" applyBorder="1" applyAlignment="1">
      <alignment horizontal="center" vertical="center"/>
    </xf>
    <xf numFmtId="0" fontId="24" fillId="55" borderId="17" xfId="0" applyFont="1" applyFill="1" applyBorder="1" applyAlignment="1">
      <alignment horizontal="center" vertical="center"/>
    </xf>
    <xf numFmtId="4" fontId="24" fillId="55" borderId="17" xfId="0" applyNumberFormat="1" applyFont="1" applyFill="1" applyBorder="1" applyAlignment="1">
      <alignment horizontal="center" vertical="center"/>
    </xf>
    <xf numFmtId="4" fontId="24" fillId="55" borderId="15" xfId="0" applyNumberFormat="1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4" fontId="22" fillId="55" borderId="0" xfId="0" applyNumberFormat="1" applyFont="1" applyFill="1" applyBorder="1" applyAlignment="1">
      <alignment horizontal="center" vertical="center"/>
    </xf>
    <xf numFmtId="9" fontId="22" fillId="55" borderId="0" xfId="0" applyNumberFormat="1" applyFont="1" applyFill="1" applyBorder="1" applyAlignment="1">
      <alignment horizontal="center" vertical="center"/>
    </xf>
    <xf numFmtId="4" fontId="23" fillId="55" borderId="0" xfId="0" applyNumberFormat="1" applyFont="1" applyFill="1" applyBorder="1" applyAlignment="1">
      <alignment horizontal="center" vertical="center"/>
    </xf>
    <xf numFmtId="0" fontId="29" fillId="55" borderId="0" xfId="0" applyFont="1" applyFill="1" applyBorder="1" applyAlignment="1">
      <alignment horizontal="center" vertical="center"/>
    </xf>
    <xf numFmtId="4" fontId="29" fillId="55" borderId="0" xfId="0" applyNumberFormat="1" applyFont="1" applyFill="1" applyBorder="1" applyAlignment="1">
      <alignment horizontal="center" vertical="center"/>
    </xf>
    <xf numFmtId="0" fontId="25" fillId="56" borderId="14" xfId="0" applyFont="1" applyFill="1" applyBorder="1" applyAlignment="1">
      <alignment vertical="center" wrapText="1"/>
    </xf>
    <xf numFmtId="0" fontId="23" fillId="55" borderId="0" xfId="0" applyFont="1" applyFill="1" applyAlignment="1">
      <alignment horizontal="center"/>
    </xf>
    <xf numFmtId="0" fontId="24" fillId="56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Alignment="1">
      <alignment/>
    </xf>
    <xf numFmtId="0" fontId="33" fillId="55" borderId="0" xfId="0" applyFont="1" applyFill="1" applyAlignment="1">
      <alignment horizontal="center"/>
    </xf>
    <xf numFmtId="4" fontId="23" fillId="55" borderId="11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0" fontId="24" fillId="55" borderId="18" xfId="0" applyFont="1" applyFill="1" applyBorder="1" applyAlignment="1">
      <alignment horizontal="center" vertical="center"/>
    </xf>
    <xf numFmtId="0" fontId="24" fillId="55" borderId="14" xfId="0" applyFont="1" applyFill="1" applyBorder="1" applyAlignment="1">
      <alignment horizontal="right"/>
    </xf>
    <xf numFmtId="0" fontId="24" fillId="57" borderId="21" xfId="0" applyFont="1" applyFill="1" applyBorder="1" applyAlignment="1">
      <alignment horizontal="center" vertical="center"/>
    </xf>
    <xf numFmtId="0" fontId="24" fillId="55" borderId="11" xfId="0" applyFont="1" applyFill="1" applyBorder="1" applyAlignment="1">
      <alignment horizontal="right" vertical="center"/>
    </xf>
    <xf numFmtId="0" fontId="24" fillId="57" borderId="14" xfId="0" applyFont="1" applyFill="1" applyBorder="1" applyAlignment="1">
      <alignment horizontal="center" vertical="center"/>
    </xf>
    <xf numFmtId="0" fontId="24" fillId="55" borderId="14" xfId="0" applyFont="1" applyFill="1" applyBorder="1" applyAlignment="1">
      <alignment horizontal="center" vertical="center"/>
    </xf>
    <xf numFmtId="0" fontId="24" fillId="57" borderId="2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55" borderId="14" xfId="0" applyFont="1" applyFill="1" applyBorder="1" applyAlignment="1">
      <alignment horizontal="right" vertical="center"/>
    </xf>
    <xf numFmtId="0" fontId="23" fillId="55" borderId="23" xfId="0" applyFont="1" applyFill="1" applyBorder="1" applyAlignment="1">
      <alignment horizontal="center" vertical="center"/>
    </xf>
    <xf numFmtId="0" fontId="23" fillId="57" borderId="21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right" vertical="center"/>
    </xf>
  </cellXfs>
  <cellStyles count="93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 1 1" xfId="51"/>
    <cellStyle name="Accent 2 1" xfId="52"/>
    <cellStyle name="Accent 3 1" xfId="53"/>
    <cellStyle name="Accent 4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 1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 1" xfId="68"/>
    <cellStyle name="Footnote 1" xfId="69"/>
    <cellStyle name="Good 1" xfId="70"/>
    <cellStyle name="Heading 1 1" xfId="71"/>
    <cellStyle name="Heading 2 1" xfId="72"/>
    <cellStyle name="Heading 3" xfId="73"/>
    <cellStyle name="Heading 4" xfId="74"/>
    <cellStyle name="Hyperlink 1" xfId="75"/>
    <cellStyle name="Komórka połączona" xfId="76"/>
    <cellStyle name="Komórka zaznaczona" xfId="77"/>
    <cellStyle name="Nagłówek 1" xfId="78"/>
    <cellStyle name="Nagłówek 1 1" xfId="79"/>
    <cellStyle name="Nagłówek 2" xfId="80"/>
    <cellStyle name="Nagłówek 3" xfId="81"/>
    <cellStyle name="Nagłówek 4" xfId="82"/>
    <cellStyle name="Neutral 1" xfId="83"/>
    <cellStyle name="Neutralne" xfId="84"/>
    <cellStyle name="Neutralny" xfId="85"/>
    <cellStyle name="Normalny 2" xfId="86"/>
    <cellStyle name="Normalny 3" xfId="87"/>
    <cellStyle name="Normalny 4" xfId="88"/>
    <cellStyle name="Normalny 5" xfId="89"/>
    <cellStyle name="Note 1" xfId="90"/>
    <cellStyle name="Obliczenia" xfId="91"/>
    <cellStyle name="Percent" xfId="92"/>
    <cellStyle name="Status 1" xfId="93"/>
    <cellStyle name="Suma" xfId="94"/>
    <cellStyle name="Tekst objaśnienia" xfId="95"/>
    <cellStyle name="Tekst ostrzeżenia" xfId="96"/>
    <cellStyle name="Text 1" xfId="97"/>
    <cellStyle name="Tytuł" xfId="98"/>
    <cellStyle name="Uwaga" xfId="99"/>
    <cellStyle name="Currency" xfId="100"/>
    <cellStyle name="Currency [0]" xfId="101"/>
    <cellStyle name="Warning 1" xfId="102"/>
    <cellStyle name="Wynik 1" xfId="103"/>
    <cellStyle name="Wynik2" xfId="104"/>
    <cellStyle name="Złe" xfId="105"/>
    <cellStyle name="Zły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="90" zoomScaleNormal="90" zoomScalePageLayoutView="0" workbookViewId="0" topLeftCell="A1">
      <selection activeCell="E8" sqref="E8"/>
    </sheetView>
  </sheetViews>
  <sheetFormatPr defaultColWidth="8.5" defaultRowHeight="11.25" customHeight="1"/>
  <cols>
    <col min="1" max="1" width="3.59765625" style="1" customWidth="1"/>
    <col min="2" max="2" width="54.09765625" style="2" customWidth="1"/>
    <col min="3" max="3" width="7.59765625" style="3" customWidth="1"/>
    <col min="4" max="4" width="11.09765625" style="3" customWidth="1"/>
    <col min="5" max="5" width="11.09765625" style="86" customWidth="1"/>
    <col min="6" max="6" width="8.59765625" style="86" customWidth="1"/>
    <col min="7" max="7" width="15.19921875" style="86" customWidth="1"/>
    <col min="8" max="8" width="13.59765625" style="86" customWidth="1"/>
    <col min="9" max="9" width="14.59765625" style="3" customWidth="1"/>
    <col min="10" max="10" width="8.5" style="4" customWidth="1"/>
    <col min="11" max="11" width="9.09765625" style="4" customWidth="1"/>
    <col min="12" max="16384" width="8.5" style="2" customWidth="1"/>
  </cols>
  <sheetData>
    <row r="1" spans="8:9" ht="20.25" customHeight="1" thickBot="1">
      <c r="H1" s="109" t="s">
        <v>90</v>
      </c>
      <c r="I1" s="109"/>
    </row>
    <row r="2" spans="1:9" ht="24.75" customHeight="1" thickBot="1">
      <c r="A2" s="110" t="s">
        <v>91</v>
      </c>
      <c r="B2" s="110"/>
      <c r="C2" s="110"/>
      <c r="D2" s="110"/>
      <c r="E2" s="110"/>
      <c r="F2" s="110"/>
      <c r="G2" s="110"/>
      <c r="H2" s="110"/>
      <c r="I2" s="110"/>
    </row>
    <row r="3" spans="1:9" ht="11.25" customHeight="1">
      <c r="A3" s="5"/>
      <c r="B3" s="6"/>
      <c r="C3" s="7"/>
      <c r="D3" s="7"/>
      <c r="E3" s="93"/>
      <c r="F3" s="93"/>
      <c r="G3" s="94"/>
      <c r="H3" s="94"/>
      <c r="I3" s="8"/>
    </row>
    <row r="4" spans="1:9" ht="12.75" customHeight="1" thickBot="1">
      <c r="A4" s="102" t="s">
        <v>92</v>
      </c>
      <c r="B4" s="102"/>
      <c r="C4" s="102"/>
      <c r="D4" s="102"/>
      <c r="E4" s="102"/>
      <c r="F4" s="102"/>
      <c r="G4" s="102"/>
      <c r="H4" s="102"/>
      <c r="I4" s="102"/>
    </row>
    <row r="5" spans="1:9" ht="29.25" customHeight="1">
      <c r="A5" s="106" t="s">
        <v>76</v>
      </c>
      <c r="B5" s="106"/>
      <c r="C5" s="106"/>
      <c r="D5" s="106"/>
      <c r="E5" s="106"/>
      <c r="F5" s="106"/>
      <c r="G5" s="106"/>
      <c r="H5" s="106"/>
      <c r="I5" s="106"/>
    </row>
    <row r="6" spans="1:9" ht="36.75" customHeight="1">
      <c r="A6" s="9" t="s">
        <v>0</v>
      </c>
      <c r="B6" s="10" t="s">
        <v>1</v>
      </c>
      <c r="C6" s="11" t="s">
        <v>2</v>
      </c>
      <c r="D6" s="10" t="s">
        <v>3</v>
      </c>
      <c r="E6" s="72" t="s">
        <v>4</v>
      </c>
      <c r="F6" s="72" t="s">
        <v>5</v>
      </c>
      <c r="G6" s="72" t="s">
        <v>6</v>
      </c>
      <c r="H6" s="72" t="s">
        <v>7</v>
      </c>
      <c r="I6" s="12" t="s">
        <v>8</v>
      </c>
    </row>
    <row r="7" spans="1:9" ht="70.5" customHeight="1">
      <c r="A7" s="13" t="s">
        <v>9</v>
      </c>
      <c r="B7" s="14" t="s">
        <v>77</v>
      </c>
      <c r="C7" s="15" t="s">
        <v>10</v>
      </c>
      <c r="D7" s="15">
        <v>40</v>
      </c>
      <c r="E7" s="50">
        <v>0</v>
      </c>
      <c r="F7" s="57">
        <v>0.23</v>
      </c>
      <c r="G7" s="50">
        <f>D7*E7</f>
        <v>0</v>
      </c>
      <c r="H7" s="50">
        <f>G7*1.23</f>
        <v>0</v>
      </c>
      <c r="I7" s="16"/>
    </row>
    <row r="8" spans="1:9" ht="64.5" customHeight="1">
      <c r="A8" s="13" t="s">
        <v>11</v>
      </c>
      <c r="B8" s="14" t="s">
        <v>67</v>
      </c>
      <c r="C8" s="15" t="s">
        <v>68</v>
      </c>
      <c r="D8" s="15">
        <v>60</v>
      </c>
      <c r="E8" s="50">
        <v>0</v>
      </c>
      <c r="F8" s="57">
        <v>0.23</v>
      </c>
      <c r="G8" s="50">
        <f>D8*E8</f>
        <v>0</v>
      </c>
      <c r="H8" s="50">
        <f>G8*1.23</f>
        <v>0</v>
      </c>
      <c r="I8" s="16"/>
    </row>
    <row r="9" spans="1:9" ht="72" customHeight="1">
      <c r="A9" s="13" t="s">
        <v>13</v>
      </c>
      <c r="B9" s="14" t="s">
        <v>12</v>
      </c>
      <c r="C9" s="15" t="s">
        <v>10</v>
      </c>
      <c r="D9" s="15">
        <v>300</v>
      </c>
      <c r="E9" s="50">
        <v>0</v>
      </c>
      <c r="F9" s="57">
        <v>0.23</v>
      </c>
      <c r="G9" s="50">
        <f aca="true" t="shared" si="0" ref="G9:G16">D9*E9</f>
        <v>0</v>
      </c>
      <c r="H9" s="50">
        <f aca="true" t="shared" si="1" ref="H9:H16">G9*1.23</f>
        <v>0</v>
      </c>
      <c r="I9" s="16"/>
    </row>
    <row r="10" spans="1:9" ht="107.25" customHeight="1">
      <c r="A10" s="13" t="s">
        <v>14</v>
      </c>
      <c r="B10" s="14" t="s">
        <v>16</v>
      </c>
      <c r="C10" s="15" t="s">
        <v>10</v>
      </c>
      <c r="D10" s="15">
        <v>20</v>
      </c>
      <c r="E10" s="50">
        <v>0</v>
      </c>
      <c r="F10" s="57">
        <v>0.23</v>
      </c>
      <c r="G10" s="50">
        <f t="shared" si="0"/>
        <v>0</v>
      </c>
      <c r="H10" s="50">
        <f t="shared" si="1"/>
        <v>0</v>
      </c>
      <c r="I10" s="16"/>
    </row>
    <row r="11" spans="1:9" ht="107.25" customHeight="1">
      <c r="A11" s="13" t="s">
        <v>15</v>
      </c>
      <c r="B11" s="14" t="s">
        <v>81</v>
      </c>
      <c r="C11" s="15" t="s">
        <v>68</v>
      </c>
      <c r="D11" s="15">
        <v>15</v>
      </c>
      <c r="E11" s="50">
        <v>0</v>
      </c>
      <c r="F11" s="57">
        <v>0.23</v>
      </c>
      <c r="G11" s="50">
        <f t="shared" si="0"/>
        <v>0</v>
      </c>
      <c r="H11" s="50">
        <f t="shared" si="1"/>
        <v>0</v>
      </c>
      <c r="I11" s="16"/>
    </row>
    <row r="12" spans="1:9" ht="66" customHeight="1">
      <c r="A12" s="13" t="s">
        <v>17</v>
      </c>
      <c r="B12" s="14" t="s">
        <v>88</v>
      </c>
      <c r="C12" s="15" t="s">
        <v>10</v>
      </c>
      <c r="D12" s="15">
        <v>50</v>
      </c>
      <c r="E12" s="50">
        <v>0</v>
      </c>
      <c r="F12" s="57">
        <v>0.23</v>
      </c>
      <c r="G12" s="50">
        <f t="shared" si="0"/>
        <v>0</v>
      </c>
      <c r="H12" s="50">
        <f t="shared" si="1"/>
        <v>0</v>
      </c>
      <c r="I12" s="16"/>
    </row>
    <row r="13" spans="1:9" ht="66" customHeight="1">
      <c r="A13" s="13" t="s">
        <v>18</v>
      </c>
      <c r="B13" s="17" t="s">
        <v>70</v>
      </c>
      <c r="C13" s="15" t="s">
        <v>10</v>
      </c>
      <c r="D13" s="15">
        <v>50</v>
      </c>
      <c r="E13" s="50">
        <v>0</v>
      </c>
      <c r="F13" s="57">
        <v>0.23</v>
      </c>
      <c r="G13" s="50">
        <f t="shared" si="0"/>
        <v>0</v>
      </c>
      <c r="H13" s="50">
        <f t="shared" si="1"/>
        <v>0</v>
      </c>
      <c r="I13" s="65"/>
    </row>
    <row r="14" spans="1:9" ht="66" customHeight="1">
      <c r="A14" s="13" t="s">
        <v>19</v>
      </c>
      <c r="B14" s="17" t="s">
        <v>71</v>
      </c>
      <c r="C14" s="15" t="s">
        <v>68</v>
      </c>
      <c r="D14" s="15">
        <v>200</v>
      </c>
      <c r="E14" s="50">
        <v>0</v>
      </c>
      <c r="F14" s="57">
        <v>0.23</v>
      </c>
      <c r="G14" s="50">
        <f t="shared" si="0"/>
        <v>0</v>
      </c>
      <c r="H14" s="50">
        <f t="shared" si="1"/>
        <v>0</v>
      </c>
      <c r="I14" s="16"/>
    </row>
    <row r="15" spans="1:9" ht="66" customHeight="1">
      <c r="A15" s="13" t="s">
        <v>41</v>
      </c>
      <c r="B15" s="17" t="s">
        <v>69</v>
      </c>
      <c r="C15" s="15" t="s">
        <v>10</v>
      </c>
      <c r="D15" s="15">
        <v>200</v>
      </c>
      <c r="E15" s="50">
        <v>0</v>
      </c>
      <c r="F15" s="57">
        <v>0.23</v>
      </c>
      <c r="G15" s="50">
        <f t="shared" si="0"/>
        <v>0</v>
      </c>
      <c r="H15" s="50">
        <f t="shared" si="1"/>
        <v>0</v>
      </c>
      <c r="I15" s="65"/>
    </row>
    <row r="16" spans="1:9" ht="35.25" customHeight="1">
      <c r="A16" s="13" t="s">
        <v>43</v>
      </c>
      <c r="B16" s="99" t="s">
        <v>89</v>
      </c>
      <c r="C16" s="15" t="s">
        <v>10</v>
      </c>
      <c r="D16" s="15">
        <v>20</v>
      </c>
      <c r="E16" s="50">
        <v>0</v>
      </c>
      <c r="F16" s="57">
        <v>0.23</v>
      </c>
      <c r="G16" s="98">
        <f t="shared" si="0"/>
        <v>0</v>
      </c>
      <c r="H16" s="98">
        <f t="shared" si="1"/>
        <v>0</v>
      </c>
      <c r="I16" s="65"/>
    </row>
    <row r="17" spans="1:9" ht="17.25" customHeight="1">
      <c r="A17" s="111" t="s">
        <v>20</v>
      </c>
      <c r="B17" s="111"/>
      <c r="C17" s="111"/>
      <c r="D17" s="111"/>
      <c r="E17" s="111"/>
      <c r="F17" s="111"/>
      <c r="G17" s="73">
        <f>SUM(G7:G16)</f>
        <v>0</v>
      </c>
      <c r="H17" s="73">
        <f>SUM(H7:H16)</f>
        <v>0</v>
      </c>
      <c r="I17" s="15"/>
    </row>
    <row r="18" spans="1:9" ht="11.25" customHeight="1">
      <c r="A18" s="18"/>
      <c r="B18" s="18"/>
      <c r="C18" s="18"/>
      <c r="D18" s="18"/>
      <c r="E18" s="90"/>
      <c r="F18" s="90"/>
      <c r="G18" s="91"/>
      <c r="H18" s="91"/>
      <c r="I18" s="19"/>
    </row>
    <row r="19" spans="1:9" ht="12.75" customHeight="1">
      <c r="A19" s="102" t="s">
        <v>21</v>
      </c>
      <c r="B19" s="102"/>
      <c r="C19" s="102"/>
      <c r="D19" s="102"/>
      <c r="E19" s="102"/>
      <c r="F19" s="102"/>
      <c r="G19" s="102"/>
      <c r="H19" s="102"/>
      <c r="I19" s="102"/>
    </row>
    <row r="20" spans="1:9" ht="34.5" customHeight="1">
      <c r="A20" s="9" t="s">
        <v>0</v>
      </c>
      <c r="B20" s="9" t="s">
        <v>1</v>
      </c>
      <c r="C20" s="12" t="s">
        <v>2</v>
      </c>
      <c r="D20" s="9" t="s">
        <v>3</v>
      </c>
      <c r="E20" s="52" t="s">
        <v>4</v>
      </c>
      <c r="F20" s="52" t="s">
        <v>5</v>
      </c>
      <c r="G20" s="52" t="s">
        <v>6</v>
      </c>
      <c r="H20" s="52" t="s">
        <v>7</v>
      </c>
      <c r="I20" s="12" t="s">
        <v>8</v>
      </c>
    </row>
    <row r="21" spans="1:11" s="23" customFormat="1" ht="78.75" customHeight="1">
      <c r="A21" s="20" t="s">
        <v>9</v>
      </c>
      <c r="B21" s="14" t="s">
        <v>86</v>
      </c>
      <c r="C21" s="15" t="s">
        <v>22</v>
      </c>
      <c r="D21" s="15">
        <v>1000</v>
      </c>
      <c r="E21" s="50">
        <v>0</v>
      </c>
      <c r="F21" s="57">
        <v>0.23</v>
      </c>
      <c r="G21" s="50">
        <f>D21*E21</f>
        <v>0</v>
      </c>
      <c r="H21" s="50">
        <f>G21*1.23</f>
        <v>0</v>
      </c>
      <c r="I21" s="21"/>
      <c r="J21" s="22"/>
      <c r="K21" s="22"/>
    </row>
    <row r="22" spans="1:9" ht="72.75" customHeight="1">
      <c r="A22" s="20" t="s">
        <v>11</v>
      </c>
      <c r="B22" s="24" t="s">
        <v>23</v>
      </c>
      <c r="C22" s="25" t="s">
        <v>22</v>
      </c>
      <c r="D22" s="15">
        <v>2000</v>
      </c>
      <c r="E22" s="50">
        <v>0</v>
      </c>
      <c r="F22" s="57">
        <v>0.08</v>
      </c>
      <c r="G22" s="50">
        <f>D22*E22</f>
        <v>0</v>
      </c>
      <c r="H22" s="50">
        <f>G22*1.23</f>
        <v>0</v>
      </c>
      <c r="I22" s="15"/>
    </row>
    <row r="23" spans="1:11" s="23" customFormat="1" ht="15" customHeight="1">
      <c r="A23" s="111" t="s">
        <v>20</v>
      </c>
      <c r="B23" s="111"/>
      <c r="C23" s="111"/>
      <c r="D23" s="111"/>
      <c r="E23" s="111"/>
      <c r="F23" s="111"/>
      <c r="G23" s="64">
        <f>SUM(G21:G22)</f>
        <v>0</v>
      </c>
      <c r="H23" s="64">
        <f>SUM(H21:H22)</f>
        <v>0</v>
      </c>
      <c r="I23" s="21"/>
      <c r="J23" s="22"/>
      <c r="K23" s="22"/>
    </row>
    <row r="24" spans="1:11" s="23" customFormat="1" ht="12" customHeight="1">
      <c r="A24" s="26"/>
      <c r="B24" s="27"/>
      <c r="C24" s="27"/>
      <c r="D24" s="27"/>
      <c r="E24" s="95"/>
      <c r="F24" s="95"/>
      <c r="G24" s="87"/>
      <c r="H24" s="87"/>
      <c r="I24" s="28"/>
      <c r="J24" s="22"/>
      <c r="K24" s="22"/>
    </row>
    <row r="25" spans="1:11" s="23" customFormat="1" ht="12" customHeight="1">
      <c r="A25" s="102" t="s">
        <v>24</v>
      </c>
      <c r="B25" s="102"/>
      <c r="C25" s="102"/>
      <c r="D25" s="102"/>
      <c r="E25" s="102"/>
      <c r="F25" s="102"/>
      <c r="G25" s="102"/>
      <c r="H25" s="102"/>
      <c r="I25" s="102"/>
      <c r="J25" s="22"/>
      <c r="K25" s="22"/>
    </row>
    <row r="26" spans="1:11" s="23" customFormat="1" ht="36" customHeight="1">
      <c r="A26" s="51" t="s">
        <v>0</v>
      </c>
      <c r="B26" s="51" t="s">
        <v>1</v>
      </c>
      <c r="C26" s="52" t="s">
        <v>2</v>
      </c>
      <c r="D26" s="51" t="s">
        <v>3</v>
      </c>
      <c r="E26" s="52" t="s">
        <v>4</v>
      </c>
      <c r="F26" s="52" t="s">
        <v>5</v>
      </c>
      <c r="G26" s="52" t="s">
        <v>6</v>
      </c>
      <c r="H26" s="52" t="s">
        <v>7</v>
      </c>
      <c r="I26" s="12" t="s">
        <v>8</v>
      </c>
      <c r="J26" s="22"/>
      <c r="K26" s="22"/>
    </row>
    <row r="27" spans="1:11" s="23" customFormat="1" ht="81.75" customHeight="1">
      <c r="A27" s="80" t="s">
        <v>9</v>
      </c>
      <c r="B27" s="92" t="s">
        <v>87</v>
      </c>
      <c r="C27" s="66" t="s">
        <v>25</v>
      </c>
      <c r="D27" s="66">
        <v>2000</v>
      </c>
      <c r="E27" s="50">
        <v>0</v>
      </c>
      <c r="F27" s="57">
        <v>0.23</v>
      </c>
      <c r="G27" s="50">
        <f>D27*E27</f>
        <v>0</v>
      </c>
      <c r="H27" s="50">
        <f>G27*1.23</f>
        <v>0</v>
      </c>
      <c r="I27" s="21"/>
      <c r="J27" s="22"/>
      <c r="K27" s="22"/>
    </row>
    <row r="28" spans="1:11" s="23" customFormat="1" ht="16.5" customHeight="1">
      <c r="A28" s="108" t="s">
        <v>20</v>
      </c>
      <c r="B28" s="108"/>
      <c r="C28" s="108"/>
      <c r="D28" s="108"/>
      <c r="E28" s="108"/>
      <c r="F28" s="108"/>
      <c r="G28" s="64">
        <f>SUM(G27:G27)</f>
        <v>0</v>
      </c>
      <c r="H28" s="64">
        <f>SUM(H27:H27)</f>
        <v>0</v>
      </c>
      <c r="I28" s="15"/>
      <c r="J28" s="22"/>
      <c r="K28" s="22"/>
    </row>
    <row r="29" spans="1:11" s="23" customFormat="1" ht="21" customHeight="1">
      <c r="A29" s="29"/>
      <c r="B29" s="29"/>
      <c r="C29" s="29"/>
      <c r="D29" s="29"/>
      <c r="E29" s="90"/>
      <c r="F29" s="90"/>
      <c r="G29" s="91"/>
      <c r="H29" s="91"/>
      <c r="I29" s="19"/>
      <c r="J29" s="22"/>
      <c r="K29" s="22"/>
    </row>
    <row r="30" spans="1:11" s="23" customFormat="1" ht="12.75" customHeight="1">
      <c r="A30" s="104" t="s">
        <v>26</v>
      </c>
      <c r="B30" s="104"/>
      <c r="C30" s="104"/>
      <c r="D30" s="104"/>
      <c r="E30" s="104"/>
      <c r="F30" s="104"/>
      <c r="G30" s="104"/>
      <c r="H30" s="104"/>
      <c r="I30" s="104"/>
      <c r="J30" s="22"/>
      <c r="K30" s="22"/>
    </row>
    <row r="31" spans="1:11" s="23" customFormat="1" ht="39" customHeight="1">
      <c r="A31" s="51" t="s">
        <v>0</v>
      </c>
      <c r="B31" s="51" t="s">
        <v>1</v>
      </c>
      <c r="C31" s="52" t="s">
        <v>2</v>
      </c>
      <c r="D31" s="51" t="s">
        <v>3</v>
      </c>
      <c r="E31" s="52" t="s">
        <v>4</v>
      </c>
      <c r="F31" s="52" t="s">
        <v>5</v>
      </c>
      <c r="G31" s="52" t="s">
        <v>6</v>
      </c>
      <c r="H31" s="52" t="s">
        <v>7</v>
      </c>
      <c r="I31" s="12" t="s">
        <v>8</v>
      </c>
      <c r="J31" s="22"/>
      <c r="K31" s="22"/>
    </row>
    <row r="32" spans="1:11" s="23" customFormat="1" ht="37.5" customHeight="1">
      <c r="A32" s="53" t="s">
        <v>9</v>
      </c>
      <c r="B32" s="54" t="s">
        <v>27</v>
      </c>
      <c r="C32" s="55" t="s">
        <v>28</v>
      </c>
      <c r="D32" s="66">
        <v>1000</v>
      </c>
      <c r="E32" s="50">
        <v>0</v>
      </c>
      <c r="F32" s="57">
        <v>0.23</v>
      </c>
      <c r="G32" s="50">
        <f aca="true" t="shared" si="2" ref="G32:G38">D32*E32</f>
        <v>0</v>
      </c>
      <c r="H32" s="50">
        <f aca="true" t="shared" si="3" ref="H32:H38">G32*1.08</f>
        <v>0</v>
      </c>
      <c r="I32" s="21"/>
      <c r="J32" s="22"/>
      <c r="K32" s="22"/>
    </row>
    <row r="33" spans="1:12" s="23" customFormat="1" ht="30.75" customHeight="1">
      <c r="A33" s="53" t="s">
        <v>11</v>
      </c>
      <c r="B33" s="54" t="s">
        <v>29</v>
      </c>
      <c r="C33" s="55" t="s">
        <v>28</v>
      </c>
      <c r="D33" s="66">
        <v>1000</v>
      </c>
      <c r="E33" s="50">
        <v>0</v>
      </c>
      <c r="F33" s="57">
        <v>0.23</v>
      </c>
      <c r="G33" s="50">
        <f t="shared" si="2"/>
        <v>0</v>
      </c>
      <c r="H33" s="50">
        <f t="shared" si="3"/>
        <v>0</v>
      </c>
      <c r="I33" s="21"/>
      <c r="J33" s="22"/>
      <c r="K33" s="22"/>
      <c r="L33" s="22"/>
    </row>
    <row r="34" spans="1:11" s="23" customFormat="1" ht="28.5" customHeight="1">
      <c r="A34" s="53" t="s">
        <v>13</v>
      </c>
      <c r="B34" s="54" t="s">
        <v>30</v>
      </c>
      <c r="C34" s="55" t="s">
        <v>28</v>
      </c>
      <c r="D34" s="66">
        <v>1000</v>
      </c>
      <c r="E34" s="50">
        <v>0</v>
      </c>
      <c r="F34" s="57">
        <v>0.23</v>
      </c>
      <c r="G34" s="50">
        <f t="shared" si="2"/>
        <v>0</v>
      </c>
      <c r="H34" s="50">
        <f t="shared" si="3"/>
        <v>0</v>
      </c>
      <c r="I34" s="21"/>
      <c r="J34" s="22"/>
      <c r="K34" s="22"/>
    </row>
    <row r="35" spans="1:11" s="23" customFormat="1" ht="33" customHeight="1">
      <c r="A35" s="53" t="s">
        <v>14</v>
      </c>
      <c r="B35" s="54" t="s">
        <v>72</v>
      </c>
      <c r="C35" s="67" t="s">
        <v>28</v>
      </c>
      <c r="D35" s="66">
        <v>700</v>
      </c>
      <c r="E35" s="50">
        <v>0</v>
      </c>
      <c r="F35" s="57">
        <v>0.23</v>
      </c>
      <c r="G35" s="50">
        <f t="shared" si="2"/>
        <v>0</v>
      </c>
      <c r="H35" s="50">
        <f t="shared" si="3"/>
        <v>0</v>
      </c>
      <c r="I35" s="21"/>
      <c r="J35" s="22"/>
      <c r="K35" s="22"/>
    </row>
    <row r="36" spans="1:11" s="23" customFormat="1" ht="33" customHeight="1">
      <c r="A36" s="53" t="s">
        <v>15</v>
      </c>
      <c r="B36" s="54" t="s">
        <v>73</v>
      </c>
      <c r="C36" s="67" t="s">
        <v>28</v>
      </c>
      <c r="D36" s="66">
        <v>700</v>
      </c>
      <c r="E36" s="50">
        <v>0</v>
      </c>
      <c r="F36" s="57">
        <v>0.23</v>
      </c>
      <c r="G36" s="50">
        <f t="shared" si="2"/>
        <v>0</v>
      </c>
      <c r="H36" s="50">
        <f t="shared" si="3"/>
        <v>0</v>
      </c>
      <c r="I36" s="21"/>
      <c r="J36" s="22"/>
      <c r="K36" s="22"/>
    </row>
    <row r="37" spans="1:11" s="23" customFormat="1" ht="33" customHeight="1">
      <c r="A37" s="53" t="s">
        <v>17</v>
      </c>
      <c r="B37" s="54" t="s">
        <v>74</v>
      </c>
      <c r="C37" s="67" t="s">
        <v>28</v>
      </c>
      <c r="D37" s="66">
        <v>700</v>
      </c>
      <c r="E37" s="50">
        <v>0</v>
      </c>
      <c r="F37" s="57">
        <v>0.23</v>
      </c>
      <c r="G37" s="50">
        <f t="shared" si="2"/>
        <v>0</v>
      </c>
      <c r="H37" s="50">
        <f t="shared" si="3"/>
        <v>0</v>
      </c>
      <c r="I37" s="21"/>
      <c r="J37" s="22"/>
      <c r="K37" s="22"/>
    </row>
    <row r="38" spans="1:11" s="23" customFormat="1" ht="23.25" customHeight="1">
      <c r="A38" s="53" t="s">
        <v>18</v>
      </c>
      <c r="B38" s="54" t="s">
        <v>31</v>
      </c>
      <c r="C38" s="67" t="s">
        <v>28</v>
      </c>
      <c r="D38" s="66">
        <v>1500</v>
      </c>
      <c r="E38" s="50">
        <v>0</v>
      </c>
      <c r="F38" s="57">
        <v>0.23</v>
      </c>
      <c r="G38" s="50">
        <f t="shared" si="2"/>
        <v>0</v>
      </c>
      <c r="H38" s="50">
        <f t="shared" si="3"/>
        <v>0</v>
      </c>
      <c r="I38" s="21"/>
      <c r="J38" s="22"/>
      <c r="K38" s="22"/>
    </row>
    <row r="39" spans="1:11" s="23" customFormat="1" ht="16.5" customHeight="1">
      <c r="A39" s="108" t="s">
        <v>20</v>
      </c>
      <c r="B39" s="108"/>
      <c r="C39" s="108"/>
      <c r="D39" s="108"/>
      <c r="E39" s="108"/>
      <c r="F39" s="108"/>
      <c r="G39" s="64">
        <f>SUM(G32:G38)</f>
        <v>0</v>
      </c>
      <c r="H39" s="64">
        <f>SUM(H32:H38)</f>
        <v>0</v>
      </c>
      <c r="I39" s="30"/>
      <c r="J39" s="22"/>
      <c r="K39" s="22"/>
    </row>
    <row r="40" spans="1:11" s="23" customFormat="1" ht="12.75" customHeight="1">
      <c r="A40" s="29"/>
      <c r="B40" s="31"/>
      <c r="C40" s="32"/>
      <c r="D40" s="74"/>
      <c r="E40" s="75"/>
      <c r="F40" s="76"/>
      <c r="G40" s="75"/>
      <c r="H40" s="75"/>
      <c r="I40" s="33"/>
      <c r="J40" s="22"/>
      <c r="K40" s="22"/>
    </row>
    <row r="41" spans="1:11" s="23" customFormat="1" ht="14.25" customHeight="1">
      <c r="A41" s="102" t="s">
        <v>32</v>
      </c>
      <c r="B41" s="102"/>
      <c r="C41" s="102"/>
      <c r="D41" s="102"/>
      <c r="E41" s="102"/>
      <c r="F41" s="102"/>
      <c r="G41" s="102"/>
      <c r="H41" s="102"/>
      <c r="I41" s="102"/>
      <c r="J41" s="22"/>
      <c r="K41" s="22"/>
    </row>
    <row r="42" spans="1:11" s="23" customFormat="1" ht="34.5" customHeight="1">
      <c r="A42" s="51" t="s">
        <v>0</v>
      </c>
      <c r="B42" s="51" t="s">
        <v>1</v>
      </c>
      <c r="C42" s="52" t="s">
        <v>2</v>
      </c>
      <c r="D42" s="51" t="s">
        <v>3</v>
      </c>
      <c r="E42" s="52" t="s">
        <v>4</v>
      </c>
      <c r="F42" s="52" t="s">
        <v>5</v>
      </c>
      <c r="G42" s="52" t="s">
        <v>6</v>
      </c>
      <c r="H42" s="52" t="s">
        <v>7</v>
      </c>
      <c r="I42" s="12" t="s">
        <v>8</v>
      </c>
      <c r="J42" s="22"/>
      <c r="K42" s="22"/>
    </row>
    <row r="43" spans="1:11" s="23" customFormat="1" ht="37.5" customHeight="1">
      <c r="A43" s="53" t="s">
        <v>9</v>
      </c>
      <c r="B43" s="54" t="s">
        <v>33</v>
      </c>
      <c r="C43" s="55" t="s">
        <v>28</v>
      </c>
      <c r="D43" s="56">
        <v>30000</v>
      </c>
      <c r="E43" s="50">
        <v>0</v>
      </c>
      <c r="F43" s="57">
        <v>0.23</v>
      </c>
      <c r="G43" s="50">
        <f>D43*E43</f>
        <v>0</v>
      </c>
      <c r="H43" s="50">
        <f>G43*1.23</f>
        <v>0</v>
      </c>
      <c r="I43" s="15"/>
      <c r="J43" s="22"/>
      <c r="K43" s="22"/>
    </row>
    <row r="44" spans="1:12" s="23" customFormat="1" ht="42" customHeight="1">
      <c r="A44" s="53" t="s">
        <v>11</v>
      </c>
      <c r="B44" s="54" t="s">
        <v>34</v>
      </c>
      <c r="C44" s="55" t="s">
        <v>28</v>
      </c>
      <c r="D44" s="56">
        <v>30000</v>
      </c>
      <c r="E44" s="50">
        <v>0</v>
      </c>
      <c r="F44" s="57">
        <v>0.23</v>
      </c>
      <c r="G44" s="50">
        <f aca="true" t="shared" si="4" ref="G44:G53">D44*E44</f>
        <v>0</v>
      </c>
      <c r="H44" s="50">
        <f aca="true" t="shared" si="5" ref="H44:H53">G44*1.23</f>
        <v>0</v>
      </c>
      <c r="I44" s="15"/>
      <c r="J44" s="22"/>
      <c r="K44" s="22"/>
      <c r="L44" s="22"/>
    </row>
    <row r="45" spans="1:11" s="23" customFormat="1" ht="42" customHeight="1">
      <c r="A45" s="53" t="s">
        <v>13</v>
      </c>
      <c r="B45" s="54" t="s">
        <v>35</v>
      </c>
      <c r="C45" s="55" t="s">
        <v>28</v>
      </c>
      <c r="D45" s="56">
        <v>30000</v>
      </c>
      <c r="E45" s="50">
        <v>0</v>
      </c>
      <c r="F45" s="57">
        <v>0.23</v>
      </c>
      <c r="G45" s="50">
        <f t="shared" si="4"/>
        <v>0</v>
      </c>
      <c r="H45" s="50">
        <f t="shared" si="5"/>
        <v>0</v>
      </c>
      <c r="I45" s="15"/>
      <c r="J45" s="22"/>
      <c r="K45" s="22"/>
    </row>
    <row r="46" spans="1:11" s="23" customFormat="1" ht="45.75" customHeight="1">
      <c r="A46" s="53" t="s">
        <v>14</v>
      </c>
      <c r="B46" s="54" t="s">
        <v>36</v>
      </c>
      <c r="C46" s="55" t="s">
        <v>28</v>
      </c>
      <c r="D46" s="56">
        <v>30000</v>
      </c>
      <c r="E46" s="50">
        <v>0</v>
      </c>
      <c r="F46" s="57">
        <v>0.23</v>
      </c>
      <c r="G46" s="50">
        <f t="shared" si="4"/>
        <v>0</v>
      </c>
      <c r="H46" s="50">
        <f t="shared" si="5"/>
        <v>0</v>
      </c>
      <c r="I46" s="15"/>
      <c r="J46" s="22"/>
      <c r="K46" s="22"/>
    </row>
    <row r="47" spans="1:11" s="23" customFormat="1" ht="40.5" customHeight="1">
      <c r="A47" s="53" t="s">
        <v>15</v>
      </c>
      <c r="B47" s="54" t="s">
        <v>37</v>
      </c>
      <c r="C47" s="55" t="s">
        <v>28</v>
      </c>
      <c r="D47" s="56">
        <v>60000</v>
      </c>
      <c r="E47" s="50">
        <v>0</v>
      </c>
      <c r="F47" s="57">
        <v>0.23</v>
      </c>
      <c r="G47" s="50">
        <f t="shared" si="4"/>
        <v>0</v>
      </c>
      <c r="H47" s="50">
        <f t="shared" si="5"/>
        <v>0</v>
      </c>
      <c r="I47" s="15"/>
      <c r="J47" s="22"/>
      <c r="K47" s="22"/>
    </row>
    <row r="48" spans="1:11" s="23" customFormat="1" ht="44.25" customHeight="1">
      <c r="A48" s="53" t="s">
        <v>17</v>
      </c>
      <c r="B48" s="54" t="s">
        <v>38</v>
      </c>
      <c r="C48" s="55" t="s">
        <v>28</v>
      </c>
      <c r="D48" s="56">
        <v>35000</v>
      </c>
      <c r="E48" s="50">
        <v>0</v>
      </c>
      <c r="F48" s="57">
        <v>0.23</v>
      </c>
      <c r="G48" s="50">
        <f t="shared" si="4"/>
        <v>0</v>
      </c>
      <c r="H48" s="50">
        <f t="shared" si="5"/>
        <v>0</v>
      </c>
      <c r="I48" s="15"/>
      <c r="J48" s="22"/>
      <c r="K48" s="22"/>
    </row>
    <row r="49" spans="1:11" s="23" customFormat="1" ht="46.5" customHeight="1">
      <c r="A49" s="53" t="s">
        <v>18</v>
      </c>
      <c r="B49" s="54" t="s">
        <v>39</v>
      </c>
      <c r="C49" s="55" t="s">
        <v>28</v>
      </c>
      <c r="D49" s="56">
        <v>18000</v>
      </c>
      <c r="E49" s="50">
        <v>0</v>
      </c>
      <c r="F49" s="57">
        <v>0.23</v>
      </c>
      <c r="G49" s="50">
        <f t="shared" si="4"/>
        <v>0</v>
      </c>
      <c r="H49" s="50">
        <f t="shared" si="5"/>
        <v>0</v>
      </c>
      <c r="I49" s="15"/>
      <c r="J49" s="22"/>
      <c r="K49" s="22"/>
    </row>
    <row r="50" spans="1:11" s="23" customFormat="1" ht="45" customHeight="1">
      <c r="A50" s="53" t="s">
        <v>19</v>
      </c>
      <c r="B50" s="54" t="s">
        <v>40</v>
      </c>
      <c r="C50" s="55" t="s">
        <v>28</v>
      </c>
      <c r="D50" s="56">
        <v>20000</v>
      </c>
      <c r="E50" s="50">
        <v>0</v>
      </c>
      <c r="F50" s="57">
        <v>0.23</v>
      </c>
      <c r="G50" s="50">
        <f t="shared" si="4"/>
        <v>0</v>
      </c>
      <c r="H50" s="50">
        <f t="shared" si="5"/>
        <v>0</v>
      </c>
      <c r="I50" s="15"/>
      <c r="J50" s="22"/>
      <c r="K50" s="22"/>
    </row>
    <row r="51" spans="1:11" s="23" customFormat="1" ht="51.75" customHeight="1">
      <c r="A51" s="53" t="s">
        <v>41</v>
      </c>
      <c r="B51" s="54" t="s">
        <v>42</v>
      </c>
      <c r="C51" s="55" t="s">
        <v>28</v>
      </c>
      <c r="D51" s="56">
        <v>10000</v>
      </c>
      <c r="E51" s="50">
        <v>0</v>
      </c>
      <c r="F51" s="57">
        <v>0.23</v>
      </c>
      <c r="G51" s="50">
        <f t="shared" si="4"/>
        <v>0</v>
      </c>
      <c r="H51" s="50">
        <f t="shared" si="5"/>
        <v>0</v>
      </c>
      <c r="I51" s="15"/>
      <c r="J51" s="22"/>
      <c r="K51" s="22"/>
    </row>
    <row r="52" spans="1:11" s="23" customFormat="1" ht="46.5" customHeight="1">
      <c r="A52" s="58" t="s">
        <v>43</v>
      </c>
      <c r="B52" s="59" t="s">
        <v>44</v>
      </c>
      <c r="C52" s="60" t="s">
        <v>28</v>
      </c>
      <c r="D52" s="61">
        <v>1000</v>
      </c>
      <c r="E52" s="50">
        <v>0</v>
      </c>
      <c r="F52" s="63">
        <v>0.23</v>
      </c>
      <c r="G52" s="50">
        <f t="shared" si="4"/>
        <v>0</v>
      </c>
      <c r="H52" s="50">
        <f t="shared" si="5"/>
        <v>0</v>
      </c>
      <c r="I52" s="34"/>
      <c r="J52" s="22"/>
      <c r="K52" s="22"/>
    </row>
    <row r="53" spans="1:11" s="23" customFormat="1" ht="46.5" customHeight="1">
      <c r="A53" s="53" t="s">
        <v>45</v>
      </c>
      <c r="B53" s="54" t="s">
        <v>46</v>
      </c>
      <c r="C53" s="55" t="s">
        <v>28</v>
      </c>
      <c r="D53" s="56">
        <v>20000</v>
      </c>
      <c r="E53" s="50">
        <v>0</v>
      </c>
      <c r="F53" s="57">
        <v>0.23</v>
      </c>
      <c r="G53" s="50">
        <f t="shared" si="4"/>
        <v>0</v>
      </c>
      <c r="H53" s="50">
        <f t="shared" si="5"/>
        <v>0</v>
      </c>
      <c r="I53" s="15"/>
      <c r="J53" s="22"/>
      <c r="K53" s="22"/>
    </row>
    <row r="54" spans="1:11" s="23" customFormat="1" ht="14.25" customHeight="1">
      <c r="A54" s="108" t="s">
        <v>20</v>
      </c>
      <c r="B54" s="108"/>
      <c r="C54" s="108"/>
      <c r="D54" s="108"/>
      <c r="E54" s="108"/>
      <c r="F54" s="108"/>
      <c r="G54" s="64">
        <f>SUM(G43:G53)</f>
        <v>0</v>
      </c>
      <c r="H54" s="64">
        <f>SUM(H43:H53)</f>
        <v>0</v>
      </c>
      <c r="I54" s="15"/>
      <c r="J54" s="22"/>
      <c r="K54" s="22"/>
    </row>
    <row r="55" spans="1:11" s="39" customFormat="1" ht="12.75" customHeight="1">
      <c r="A55" s="35"/>
      <c r="B55" s="36"/>
      <c r="C55" s="35"/>
      <c r="D55" s="35"/>
      <c r="E55" s="79"/>
      <c r="F55" s="79"/>
      <c r="G55" s="89"/>
      <c r="H55" s="89"/>
      <c r="I55" s="37"/>
      <c r="J55" s="38"/>
      <c r="K55" s="38"/>
    </row>
    <row r="56" spans="1:11" s="23" customFormat="1" ht="14.25" customHeight="1">
      <c r="A56" s="102" t="s">
        <v>47</v>
      </c>
      <c r="B56" s="102"/>
      <c r="C56" s="102"/>
      <c r="D56" s="102"/>
      <c r="E56" s="102"/>
      <c r="F56" s="102"/>
      <c r="G56" s="102"/>
      <c r="H56" s="102"/>
      <c r="I56" s="102"/>
      <c r="J56" s="22"/>
      <c r="K56" s="22"/>
    </row>
    <row r="57" spans="1:11" s="23" customFormat="1" ht="39" customHeight="1">
      <c r="A57" s="51" t="s">
        <v>0</v>
      </c>
      <c r="B57" s="51" t="s">
        <v>1</v>
      </c>
      <c r="C57" s="52" t="s">
        <v>2</v>
      </c>
      <c r="D57" s="51" t="s">
        <v>3</v>
      </c>
      <c r="E57" s="52" t="s">
        <v>4</v>
      </c>
      <c r="F57" s="52" t="s">
        <v>5</v>
      </c>
      <c r="G57" s="52" t="s">
        <v>6</v>
      </c>
      <c r="H57" s="52" t="s">
        <v>7</v>
      </c>
      <c r="I57" s="12" t="s">
        <v>8</v>
      </c>
      <c r="J57" s="22"/>
      <c r="K57" s="22"/>
    </row>
    <row r="58" spans="1:11" s="23" customFormat="1" ht="81.75" customHeight="1">
      <c r="A58" s="53" t="s">
        <v>9</v>
      </c>
      <c r="B58" s="54" t="s">
        <v>48</v>
      </c>
      <c r="C58" s="55" t="s">
        <v>28</v>
      </c>
      <c r="D58" s="56">
        <v>2000</v>
      </c>
      <c r="E58" s="50">
        <v>0</v>
      </c>
      <c r="F58" s="57">
        <v>0.23</v>
      </c>
      <c r="G58" s="50">
        <f>D58*E58</f>
        <v>0</v>
      </c>
      <c r="H58" s="50">
        <f>G58*1.23</f>
        <v>0</v>
      </c>
      <c r="I58" s="15"/>
      <c r="J58" s="22"/>
      <c r="K58" s="22"/>
    </row>
    <row r="59" spans="1:11" s="23" customFormat="1" ht="85.5" customHeight="1">
      <c r="A59" s="53" t="s">
        <v>11</v>
      </c>
      <c r="B59" s="54" t="s">
        <v>49</v>
      </c>
      <c r="C59" s="55" t="s">
        <v>28</v>
      </c>
      <c r="D59" s="56">
        <v>2500</v>
      </c>
      <c r="E59" s="50">
        <v>0</v>
      </c>
      <c r="F59" s="57">
        <v>0.23</v>
      </c>
      <c r="G59" s="50">
        <f aca="true" t="shared" si="6" ref="G59:G65">D59*E59</f>
        <v>0</v>
      </c>
      <c r="H59" s="50">
        <f aca="true" t="shared" si="7" ref="H59:H65">G59*1.23</f>
        <v>0</v>
      </c>
      <c r="I59" s="15"/>
      <c r="J59" s="22"/>
      <c r="K59" s="22"/>
    </row>
    <row r="60" spans="1:11" s="23" customFormat="1" ht="90.75" customHeight="1">
      <c r="A60" s="53" t="s">
        <v>13</v>
      </c>
      <c r="B60" s="54" t="s">
        <v>50</v>
      </c>
      <c r="C60" s="55" t="s">
        <v>28</v>
      </c>
      <c r="D60" s="56">
        <v>3000</v>
      </c>
      <c r="E60" s="50">
        <v>0</v>
      </c>
      <c r="F60" s="57">
        <v>0.23</v>
      </c>
      <c r="G60" s="50">
        <f t="shared" si="6"/>
        <v>0</v>
      </c>
      <c r="H60" s="50">
        <f t="shared" si="7"/>
        <v>0</v>
      </c>
      <c r="I60" s="15"/>
      <c r="J60" s="22"/>
      <c r="K60" s="22"/>
    </row>
    <row r="61" spans="1:11" s="23" customFormat="1" ht="90.75" customHeight="1">
      <c r="A61" s="53" t="s">
        <v>14</v>
      </c>
      <c r="B61" s="54" t="s">
        <v>51</v>
      </c>
      <c r="C61" s="55" t="s">
        <v>28</v>
      </c>
      <c r="D61" s="56">
        <v>2000</v>
      </c>
      <c r="E61" s="50">
        <v>0</v>
      </c>
      <c r="F61" s="57">
        <v>0.23</v>
      </c>
      <c r="G61" s="50">
        <f t="shared" si="6"/>
        <v>0</v>
      </c>
      <c r="H61" s="50">
        <f t="shared" si="7"/>
        <v>0</v>
      </c>
      <c r="I61" s="15"/>
      <c r="J61" s="22"/>
      <c r="K61" s="22"/>
    </row>
    <row r="62" spans="1:11" s="23" customFormat="1" ht="87.75" customHeight="1">
      <c r="A62" s="53" t="s">
        <v>15</v>
      </c>
      <c r="B62" s="54" t="s">
        <v>52</v>
      </c>
      <c r="C62" s="55" t="s">
        <v>28</v>
      </c>
      <c r="D62" s="66">
        <v>500</v>
      </c>
      <c r="E62" s="50">
        <v>0</v>
      </c>
      <c r="F62" s="57">
        <v>0.23</v>
      </c>
      <c r="G62" s="50">
        <f t="shared" si="6"/>
        <v>0</v>
      </c>
      <c r="H62" s="50">
        <f t="shared" si="7"/>
        <v>0</v>
      </c>
      <c r="I62" s="15"/>
      <c r="J62" s="22"/>
      <c r="K62" s="22"/>
    </row>
    <row r="63" spans="1:11" s="23" customFormat="1" ht="78.75" customHeight="1">
      <c r="A63" s="53" t="s">
        <v>17</v>
      </c>
      <c r="B63" s="54" t="s">
        <v>53</v>
      </c>
      <c r="C63" s="55" t="s">
        <v>28</v>
      </c>
      <c r="D63" s="66">
        <v>200</v>
      </c>
      <c r="E63" s="50">
        <v>0</v>
      </c>
      <c r="F63" s="57">
        <v>0.23</v>
      </c>
      <c r="G63" s="50">
        <f t="shared" si="6"/>
        <v>0</v>
      </c>
      <c r="H63" s="50">
        <f t="shared" si="7"/>
        <v>0</v>
      </c>
      <c r="I63" s="15"/>
      <c r="J63" s="22"/>
      <c r="K63" s="22"/>
    </row>
    <row r="64" spans="1:11" s="23" customFormat="1" ht="81" customHeight="1">
      <c r="A64" s="53" t="s">
        <v>18</v>
      </c>
      <c r="B64" s="54" t="s">
        <v>54</v>
      </c>
      <c r="C64" s="55" t="s">
        <v>28</v>
      </c>
      <c r="D64" s="66">
        <v>50</v>
      </c>
      <c r="E64" s="50">
        <v>0</v>
      </c>
      <c r="F64" s="57">
        <v>0.23</v>
      </c>
      <c r="G64" s="50">
        <f t="shared" si="6"/>
        <v>0</v>
      </c>
      <c r="H64" s="50">
        <f t="shared" si="7"/>
        <v>0</v>
      </c>
      <c r="I64" s="15"/>
      <c r="J64" s="22"/>
      <c r="K64" s="22"/>
    </row>
    <row r="65" spans="1:11" s="23" customFormat="1" ht="82.5" customHeight="1">
      <c r="A65" s="53" t="s">
        <v>19</v>
      </c>
      <c r="B65" s="59" t="s">
        <v>55</v>
      </c>
      <c r="C65" s="60" t="s">
        <v>28</v>
      </c>
      <c r="D65" s="61">
        <v>200</v>
      </c>
      <c r="E65" s="50">
        <v>0</v>
      </c>
      <c r="F65" s="63">
        <v>0.23</v>
      </c>
      <c r="G65" s="50">
        <f t="shared" si="6"/>
        <v>0</v>
      </c>
      <c r="H65" s="50">
        <f t="shared" si="7"/>
        <v>0</v>
      </c>
      <c r="I65" s="15"/>
      <c r="J65" s="22"/>
      <c r="K65" s="22"/>
    </row>
    <row r="66" spans="1:11" s="23" customFormat="1" ht="13.5" customHeight="1">
      <c r="A66" s="101" t="s">
        <v>20</v>
      </c>
      <c r="B66" s="101"/>
      <c r="C66" s="101"/>
      <c r="D66" s="101"/>
      <c r="E66" s="101"/>
      <c r="F66" s="101"/>
      <c r="G66" s="83">
        <f>SUM(G58:G65)</f>
        <v>0</v>
      </c>
      <c r="H66" s="64">
        <f>SUM(H58:H65)</f>
        <v>0</v>
      </c>
      <c r="I66" s="15"/>
      <c r="J66" s="22"/>
      <c r="K66" s="22"/>
    </row>
    <row r="67" spans="1:11" s="23" customFormat="1" ht="13.5" customHeight="1">
      <c r="A67" s="84"/>
      <c r="B67" s="85"/>
      <c r="C67" s="86"/>
      <c r="D67" s="86"/>
      <c r="E67" s="85"/>
      <c r="F67" s="85"/>
      <c r="G67" s="85"/>
      <c r="H67" s="85"/>
      <c r="I67" s="2"/>
      <c r="J67" s="22"/>
      <c r="K67" s="22"/>
    </row>
    <row r="68" spans="1:11" s="23" customFormat="1" ht="14.25" customHeight="1">
      <c r="A68" s="102" t="s">
        <v>56</v>
      </c>
      <c r="B68" s="102"/>
      <c r="C68" s="102"/>
      <c r="D68" s="102"/>
      <c r="E68" s="102"/>
      <c r="F68" s="102"/>
      <c r="G68" s="102"/>
      <c r="H68" s="102"/>
      <c r="I68" s="102"/>
      <c r="J68" s="22"/>
      <c r="K68" s="22"/>
    </row>
    <row r="69" spans="1:11" s="23" customFormat="1" ht="37.5" customHeight="1">
      <c r="A69" s="9" t="s">
        <v>0</v>
      </c>
      <c r="B69" s="9" t="s">
        <v>1</v>
      </c>
      <c r="C69" s="12" t="s">
        <v>2</v>
      </c>
      <c r="D69" s="9" t="s">
        <v>3</v>
      </c>
      <c r="E69" s="52" t="s">
        <v>4</v>
      </c>
      <c r="F69" s="52" t="s">
        <v>5</v>
      </c>
      <c r="G69" s="52" t="s">
        <v>6</v>
      </c>
      <c r="H69" s="52" t="s">
        <v>7</v>
      </c>
      <c r="I69" s="12" t="s">
        <v>8</v>
      </c>
      <c r="J69" s="22"/>
      <c r="K69" s="22"/>
    </row>
    <row r="70" spans="1:11" s="23" customFormat="1" ht="25.5" customHeight="1">
      <c r="A70" s="20" t="s">
        <v>9</v>
      </c>
      <c r="B70" s="40" t="s">
        <v>57</v>
      </c>
      <c r="C70" s="25" t="s">
        <v>28</v>
      </c>
      <c r="D70" s="15">
        <v>1000</v>
      </c>
      <c r="E70" s="50">
        <v>0</v>
      </c>
      <c r="F70" s="57">
        <v>0.23</v>
      </c>
      <c r="G70" s="50">
        <f>D70*E70</f>
        <v>0</v>
      </c>
      <c r="H70" s="50">
        <f>G70*1.23</f>
        <v>0</v>
      </c>
      <c r="I70" s="15"/>
      <c r="J70" s="22"/>
      <c r="K70" s="22"/>
    </row>
    <row r="71" spans="1:11" s="23" customFormat="1" ht="24.75" customHeight="1">
      <c r="A71" s="53" t="s">
        <v>11</v>
      </c>
      <c r="B71" s="68" t="s">
        <v>58</v>
      </c>
      <c r="C71" s="55" t="s">
        <v>28</v>
      </c>
      <c r="D71" s="66">
        <v>200</v>
      </c>
      <c r="E71" s="50">
        <v>0</v>
      </c>
      <c r="F71" s="57">
        <v>0.23</v>
      </c>
      <c r="G71" s="50">
        <f>D71*E71</f>
        <v>0</v>
      </c>
      <c r="H71" s="50">
        <f>G71*1.23</f>
        <v>0</v>
      </c>
      <c r="I71" s="15"/>
      <c r="J71" s="22"/>
      <c r="K71" s="22"/>
    </row>
    <row r="72" spans="1:11" s="23" customFormat="1" ht="45.75" customHeight="1">
      <c r="A72" s="69" t="s">
        <v>13</v>
      </c>
      <c r="B72" s="70" t="s">
        <v>59</v>
      </c>
      <c r="C72" s="71" t="s">
        <v>28</v>
      </c>
      <c r="D72" s="66">
        <v>150</v>
      </c>
      <c r="E72" s="50">
        <v>0</v>
      </c>
      <c r="F72" s="57">
        <v>0.23</v>
      </c>
      <c r="G72" s="50">
        <f>D72*E72</f>
        <v>0</v>
      </c>
      <c r="H72" s="50">
        <f>G72*1.23</f>
        <v>0</v>
      </c>
      <c r="I72" s="15"/>
      <c r="J72" s="22"/>
      <c r="K72" s="22"/>
    </row>
    <row r="73" spans="1:11" s="23" customFormat="1" ht="22.5" customHeight="1">
      <c r="A73" s="103" t="s">
        <v>20</v>
      </c>
      <c r="B73" s="103"/>
      <c r="C73" s="103"/>
      <c r="D73" s="103"/>
      <c r="E73" s="103"/>
      <c r="F73" s="103"/>
      <c r="G73" s="64">
        <f>SUM(G70:G72)</f>
        <v>0</v>
      </c>
      <c r="H73" s="64">
        <f>SUM(H70:H72)</f>
        <v>0</v>
      </c>
      <c r="I73" s="15"/>
      <c r="J73" s="22"/>
      <c r="K73" s="22"/>
    </row>
    <row r="74" spans="1:11" s="23" customFormat="1" ht="16.5" customHeight="1">
      <c r="A74" s="29"/>
      <c r="B74" s="31"/>
      <c r="C74" s="32"/>
      <c r="D74" s="19"/>
      <c r="E74" s="87"/>
      <c r="F74" s="88"/>
      <c r="G74" s="87"/>
      <c r="H74" s="87"/>
      <c r="I74" s="19"/>
      <c r="J74" s="22" t="s">
        <v>60</v>
      </c>
      <c r="K74" s="22"/>
    </row>
    <row r="75" spans="1:11" s="23" customFormat="1" ht="11.25" customHeight="1">
      <c r="A75" s="104" t="s">
        <v>61</v>
      </c>
      <c r="B75" s="104"/>
      <c r="C75" s="104"/>
      <c r="D75" s="104"/>
      <c r="E75" s="104"/>
      <c r="F75" s="104"/>
      <c r="G75" s="104"/>
      <c r="H75" s="104"/>
      <c r="I75" s="104"/>
      <c r="J75" s="22"/>
      <c r="K75" s="22"/>
    </row>
    <row r="76" spans="1:11" s="23" customFormat="1" ht="33.75" customHeight="1">
      <c r="A76" s="51" t="s">
        <v>0</v>
      </c>
      <c r="B76" s="51" t="s">
        <v>1</v>
      </c>
      <c r="C76" s="52" t="s">
        <v>2</v>
      </c>
      <c r="D76" s="51" t="s">
        <v>3</v>
      </c>
      <c r="E76" s="52" t="s">
        <v>4</v>
      </c>
      <c r="F76" s="52" t="s">
        <v>5</v>
      </c>
      <c r="G76" s="52" t="s">
        <v>6</v>
      </c>
      <c r="H76" s="52" t="s">
        <v>7</v>
      </c>
      <c r="I76" s="12" t="s">
        <v>8</v>
      </c>
      <c r="J76" s="22"/>
      <c r="K76" s="22"/>
    </row>
    <row r="77" spans="1:11" s="23" customFormat="1" ht="57" customHeight="1">
      <c r="A77" s="53">
        <v>1</v>
      </c>
      <c r="B77" s="54" t="s">
        <v>84</v>
      </c>
      <c r="C77" s="55" t="s">
        <v>28</v>
      </c>
      <c r="D77" s="66">
        <v>300</v>
      </c>
      <c r="E77" s="50">
        <v>0</v>
      </c>
      <c r="F77" s="57">
        <v>0.23</v>
      </c>
      <c r="G77" s="50">
        <f>D77*E77</f>
        <v>0</v>
      </c>
      <c r="H77" s="50">
        <f>G77*1.23</f>
        <v>0</v>
      </c>
      <c r="I77" s="15"/>
      <c r="J77" s="22"/>
      <c r="K77" s="22"/>
    </row>
    <row r="78" spans="1:11" s="23" customFormat="1" ht="57" customHeight="1">
      <c r="A78" s="80">
        <v>2</v>
      </c>
      <c r="B78" s="54" t="s">
        <v>85</v>
      </c>
      <c r="C78" s="55" t="s">
        <v>28</v>
      </c>
      <c r="D78" s="66">
        <v>700</v>
      </c>
      <c r="E78" s="50">
        <v>0</v>
      </c>
      <c r="F78" s="57">
        <v>0.23</v>
      </c>
      <c r="G78" s="50">
        <f>D78*E78</f>
        <v>0</v>
      </c>
      <c r="H78" s="50">
        <f>G78*1.23</f>
        <v>0</v>
      </c>
      <c r="I78" s="15"/>
      <c r="J78" s="22"/>
      <c r="K78" s="22"/>
    </row>
    <row r="79" spans="1:11" s="23" customFormat="1" ht="21.75" customHeight="1">
      <c r="A79" s="105" t="s">
        <v>20</v>
      </c>
      <c r="B79" s="105"/>
      <c r="C79" s="105"/>
      <c r="D79" s="105"/>
      <c r="E79" s="105"/>
      <c r="F79" s="105"/>
      <c r="G79" s="64">
        <f>SUM(G77:G78)</f>
        <v>0</v>
      </c>
      <c r="H79" s="64">
        <f>SUM(H77:H78)</f>
        <v>0</v>
      </c>
      <c r="I79" s="15"/>
      <c r="J79" s="22"/>
      <c r="K79" s="22"/>
    </row>
    <row r="80" spans="1:11" s="23" customFormat="1" ht="21.75" customHeight="1">
      <c r="A80" s="79"/>
      <c r="B80" s="81"/>
      <c r="C80" s="81"/>
      <c r="D80" s="81"/>
      <c r="E80" s="81"/>
      <c r="F80" s="81"/>
      <c r="G80" s="82"/>
      <c r="H80" s="82"/>
      <c r="I80" s="46"/>
      <c r="J80" s="22"/>
      <c r="K80" s="22"/>
    </row>
    <row r="81" spans="1:11" s="23" customFormat="1" ht="21.75" customHeight="1">
      <c r="A81" s="104" t="s">
        <v>78</v>
      </c>
      <c r="B81" s="104"/>
      <c r="C81" s="104"/>
      <c r="D81" s="104"/>
      <c r="E81" s="104"/>
      <c r="F81" s="104"/>
      <c r="G81" s="104"/>
      <c r="H81" s="104"/>
      <c r="I81" s="104"/>
      <c r="J81" s="22"/>
      <c r="K81" s="22"/>
    </row>
    <row r="82" spans="1:11" s="23" customFormat="1" ht="21.75" customHeight="1">
      <c r="A82" s="9" t="s">
        <v>0</v>
      </c>
      <c r="B82" s="9" t="s">
        <v>1</v>
      </c>
      <c r="C82" s="12" t="s">
        <v>2</v>
      </c>
      <c r="D82" s="51" t="s">
        <v>3</v>
      </c>
      <c r="E82" s="52" t="s">
        <v>4</v>
      </c>
      <c r="F82" s="52" t="s">
        <v>5</v>
      </c>
      <c r="G82" s="52" t="s">
        <v>6</v>
      </c>
      <c r="H82" s="52" t="s">
        <v>7</v>
      </c>
      <c r="I82" s="12" t="s">
        <v>8</v>
      </c>
      <c r="J82" s="22"/>
      <c r="K82" s="22"/>
    </row>
    <row r="83" spans="1:11" s="23" customFormat="1" ht="125.25" customHeight="1">
      <c r="A83" s="20" t="s">
        <v>9</v>
      </c>
      <c r="B83" s="47" t="s">
        <v>79</v>
      </c>
      <c r="C83" s="25" t="s">
        <v>25</v>
      </c>
      <c r="D83" s="66">
        <v>20</v>
      </c>
      <c r="E83" s="50">
        <v>0</v>
      </c>
      <c r="F83" s="57">
        <v>0.23</v>
      </c>
      <c r="G83" s="50">
        <f>D83*E83</f>
        <v>0</v>
      </c>
      <c r="H83" s="50">
        <f>G83*1.23</f>
        <v>0</v>
      </c>
      <c r="I83" s="15"/>
      <c r="J83" s="22"/>
      <c r="K83" s="22"/>
    </row>
    <row r="84" spans="1:11" s="23" customFormat="1" ht="103.5" customHeight="1">
      <c r="A84" s="20"/>
      <c r="B84" s="48" t="s">
        <v>80</v>
      </c>
      <c r="C84" s="25" t="s">
        <v>25</v>
      </c>
      <c r="D84" s="66">
        <v>60</v>
      </c>
      <c r="E84" s="50">
        <v>0</v>
      </c>
      <c r="F84" s="57">
        <v>0.23</v>
      </c>
      <c r="G84" s="50">
        <f>D84*E84</f>
        <v>0</v>
      </c>
      <c r="H84" s="50">
        <f>G84*1.23</f>
        <v>0</v>
      </c>
      <c r="I84" s="15"/>
      <c r="J84" s="22"/>
      <c r="K84" s="22"/>
    </row>
    <row r="85" spans="1:11" s="23" customFormat="1" ht="101.25" customHeight="1">
      <c r="A85" s="53"/>
      <c r="B85" s="48" t="s">
        <v>82</v>
      </c>
      <c r="C85" s="55" t="s">
        <v>28</v>
      </c>
      <c r="D85" s="66">
        <v>36</v>
      </c>
      <c r="E85" s="50">
        <v>0</v>
      </c>
      <c r="F85" s="57">
        <v>0.23</v>
      </c>
      <c r="G85" s="50">
        <f>D85*E85</f>
        <v>0</v>
      </c>
      <c r="H85" s="50">
        <f>G85*1.23</f>
        <v>0</v>
      </c>
      <c r="I85" s="15"/>
      <c r="J85" s="22"/>
      <c r="K85" s="22"/>
    </row>
    <row r="86" spans="1:11" s="23" customFormat="1" ht="86.25" customHeight="1">
      <c r="A86" s="58"/>
      <c r="B86" s="77" t="s">
        <v>83</v>
      </c>
      <c r="C86" s="60" t="s">
        <v>28</v>
      </c>
      <c r="D86" s="61">
        <v>105</v>
      </c>
      <c r="E86" s="50">
        <v>0</v>
      </c>
      <c r="F86" s="63">
        <v>0.23</v>
      </c>
      <c r="G86" s="62">
        <f>D86*E86</f>
        <v>0</v>
      </c>
      <c r="H86" s="62">
        <f>G86*1.23</f>
        <v>0</v>
      </c>
      <c r="I86" s="34"/>
      <c r="J86" s="22"/>
      <c r="K86" s="22"/>
    </row>
    <row r="87" spans="1:11" s="23" customFormat="1" ht="21.75" customHeight="1">
      <c r="A87" s="100" t="s">
        <v>20</v>
      </c>
      <c r="B87" s="100"/>
      <c r="C87" s="100"/>
      <c r="D87" s="100"/>
      <c r="E87" s="100"/>
      <c r="F87" s="100"/>
      <c r="G87" s="78">
        <f>SUM(G83:G83)</f>
        <v>0</v>
      </c>
      <c r="H87" s="78">
        <f>SUM(H83:H83)</f>
        <v>0</v>
      </c>
      <c r="I87" s="49"/>
      <c r="J87" s="22"/>
      <c r="K87" s="22"/>
    </row>
    <row r="88" spans="1:11" s="43" customFormat="1" ht="60" customHeight="1">
      <c r="A88" s="41"/>
      <c r="B88" s="107" t="s">
        <v>62</v>
      </c>
      <c r="C88" s="107"/>
      <c r="D88" s="107"/>
      <c r="E88" s="107"/>
      <c r="F88" s="107"/>
      <c r="G88" s="107"/>
      <c r="H88" s="107"/>
      <c r="I88" s="107"/>
      <c r="J88" s="42"/>
      <c r="K88" s="42"/>
    </row>
    <row r="89" spans="1:11" s="23" customFormat="1" ht="20.25" customHeight="1">
      <c r="A89" s="1"/>
      <c r="B89" s="44" t="s">
        <v>75</v>
      </c>
      <c r="C89" s="3"/>
      <c r="D89" s="3"/>
      <c r="E89" s="86"/>
      <c r="F89" s="86"/>
      <c r="G89" s="86"/>
      <c r="H89" s="86"/>
      <c r="I89" s="3"/>
      <c r="J89" s="22"/>
      <c r="K89" s="22"/>
    </row>
    <row r="90" spans="1:11" s="23" customFormat="1" ht="123.75" customHeight="1">
      <c r="A90" s="1"/>
      <c r="B90" s="45" t="s">
        <v>63</v>
      </c>
      <c r="C90" s="3"/>
      <c r="D90" s="3"/>
      <c r="E90" s="86"/>
      <c r="F90" s="86"/>
      <c r="G90" s="86"/>
      <c r="H90" s="86"/>
      <c r="I90" s="3"/>
      <c r="J90" s="22"/>
      <c r="K90" s="22"/>
    </row>
    <row r="91" spans="1:11" s="23" customFormat="1" ht="32.25" customHeight="1">
      <c r="A91" s="1"/>
      <c r="B91" s="44" t="s">
        <v>64</v>
      </c>
      <c r="C91" s="44"/>
      <c r="D91" s="44"/>
      <c r="E91" s="96"/>
      <c r="F91" s="96"/>
      <c r="G91" s="97"/>
      <c r="H91" s="86"/>
      <c r="I91" s="3"/>
      <c r="J91" s="22"/>
      <c r="K91" s="22"/>
    </row>
    <row r="92" spans="1:11" s="23" customFormat="1" ht="18" customHeight="1">
      <c r="A92" s="1"/>
      <c r="B92" s="6" t="s">
        <v>65</v>
      </c>
      <c r="C92" s="44"/>
      <c r="D92" s="44"/>
      <c r="E92" s="96"/>
      <c r="F92" s="96"/>
      <c r="G92" s="97"/>
      <c r="H92" s="86"/>
      <c r="I92" s="3"/>
      <c r="J92" s="22"/>
      <c r="K92" s="22"/>
    </row>
    <row r="93" spans="1:11" s="23" customFormat="1" ht="14.25" customHeight="1">
      <c r="A93" s="1"/>
      <c r="B93" s="6" t="s">
        <v>66</v>
      </c>
      <c r="C93" s="44"/>
      <c r="D93" s="44"/>
      <c r="E93" s="96"/>
      <c r="F93" s="96"/>
      <c r="G93" s="97"/>
      <c r="H93" s="86"/>
      <c r="I93" s="3"/>
      <c r="J93" s="22"/>
      <c r="K93" s="22"/>
    </row>
    <row r="94" spans="1:11" s="23" customFormat="1" ht="13.5" customHeight="1">
      <c r="A94" s="1"/>
      <c r="B94" s="6"/>
      <c r="C94" s="7"/>
      <c r="D94" s="7"/>
      <c r="E94" s="93"/>
      <c r="F94" s="93"/>
      <c r="G94" s="86"/>
      <c r="H94" s="86"/>
      <c r="I94" s="3"/>
      <c r="J94" s="22"/>
      <c r="K94" s="22"/>
    </row>
    <row r="95" spans="1:11" s="23" customFormat="1" ht="12.75" customHeight="1">
      <c r="A95" s="1"/>
      <c r="B95" s="2"/>
      <c r="C95" s="3"/>
      <c r="D95" s="3"/>
      <c r="E95" s="86"/>
      <c r="F95" s="86"/>
      <c r="G95" s="86"/>
      <c r="H95" s="86"/>
      <c r="I95" s="3"/>
      <c r="J95" s="22"/>
      <c r="K95" s="22"/>
    </row>
  </sheetData>
  <sheetProtection selectLockedCells="1" selectUnlockedCells="1"/>
  <mergeCells count="22">
    <mergeCell ref="H1:I1"/>
    <mergeCell ref="A2:I2"/>
    <mergeCell ref="A4:I4"/>
    <mergeCell ref="A17:F17"/>
    <mergeCell ref="A19:I19"/>
    <mergeCell ref="A23:F23"/>
    <mergeCell ref="A25:I25"/>
    <mergeCell ref="A5:I5"/>
    <mergeCell ref="B88:I88"/>
    <mergeCell ref="A28:F28"/>
    <mergeCell ref="A30:I30"/>
    <mergeCell ref="A39:F39"/>
    <mergeCell ref="A41:I41"/>
    <mergeCell ref="A54:F54"/>
    <mergeCell ref="A56:I56"/>
    <mergeCell ref="A81:I81"/>
    <mergeCell ref="A87:F87"/>
    <mergeCell ref="A66:F66"/>
    <mergeCell ref="A68:I68"/>
    <mergeCell ref="A73:F73"/>
    <mergeCell ref="A75:I75"/>
    <mergeCell ref="A79:F79"/>
  </mergeCells>
  <printOptions/>
  <pageMargins left="0.3937007874015748" right="0.3937007874015748" top="1.1023622047244095" bottom="0.9448818897637796" header="0.5118110236220472" footer="0.5118110236220472"/>
  <pageSetup horizontalDpi="300" verticalDpi="300" orientation="landscape" pageOrder="overThenDown" paperSize="9" scale="55" r:id="rId1"/>
  <headerFooter alignWithMargins="0">
    <oddFooter>&amp;C&amp;10Strona &amp;P z &amp;N</oddFooter>
  </headerFooter>
  <rowBreaks count="5" manualBreakCount="5">
    <brk id="11" max="8" man="1"/>
    <brk id="28" max="8" man="1"/>
    <brk id="49" max="8" man="1"/>
    <brk id="61" max="8" man="1"/>
    <brk id="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adebicki</dc:creator>
  <cp:keywords/>
  <dc:description/>
  <cp:lastModifiedBy>7SZMW</cp:lastModifiedBy>
  <cp:lastPrinted>2023-03-24T13:27:29Z</cp:lastPrinted>
  <dcterms:created xsi:type="dcterms:W3CDTF">2022-10-06T06:32:39Z</dcterms:created>
  <dcterms:modified xsi:type="dcterms:W3CDTF">2023-03-24T13:27:31Z</dcterms:modified>
  <cp:category/>
  <cp:version/>
  <cp:contentType/>
  <cp:contentStatus/>
</cp:coreProperties>
</file>